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cb01\OneDrive\Desktop\aa blank\"/>
    </mc:Choice>
  </mc:AlternateContent>
  <xr:revisionPtr revIDLastSave="0" documentId="13_ncr:1_{C876930B-9A6F-432C-A09D-C953154E33A3}" xr6:coauthVersionLast="47" xr6:coauthVersionMax="47" xr10:uidLastSave="{00000000-0000-0000-0000-000000000000}"/>
  <bookViews>
    <workbookView xWindow="1560" yWindow="810" windowWidth="25665" windowHeight="17190" xr2:uid="{F04A8F44-F640-468C-84E7-ACC16EA983BB}"/>
  </bookViews>
  <sheets>
    <sheet name="Lanai." sheetId="1" r:id="rId1"/>
  </sheets>
  <definedNames>
    <definedName name="OLE_LINK5" localSheetId="0">Lanai.!$B$133</definedName>
    <definedName name="_xlnm.Print_Area" localSheetId="0">Lanai.!$A$1:$O$170</definedName>
    <definedName name="_xlnm.Print_Titles" localSheetId="0">Lanai.!$1:$8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63" i="1" l="1"/>
  <c r="L162" i="1"/>
  <c r="L161" i="1"/>
  <c r="L160" i="1"/>
  <c r="L157" i="1"/>
  <c r="L156" i="1"/>
  <c r="L155" i="1"/>
  <c r="L152" i="1"/>
  <c r="L149" i="1"/>
  <c r="L146" i="1"/>
  <c r="L143" i="1"/>
  <c r="L140" i="1"/>
  <c r="L137" i="1"/>
  <c r="L134" i="1"/>
  <c r="L133" i="1"/>
  <c r="L130" i="1"/>
  <c r="L129" i="1"/>
  <c r="L126" i="1"/>
  <c r="L125" i="1"/>
  <c r="L124" i="1"/>
  <c r="L123" i="1"/>
  <c r="L120" i="1"/>
  <c r="L117" i="1"/>
  <c r="L114" i="1"/>
  <c r="L111" i="1"/>
  <c r="L108" i="1"/>
  <c r="L105" i="1"/>
  <c r="L102" i="1"/>
  <c r="L101" i="1"/>
  <c r="L100" i="1"/>
  <c r="L99" i="1"/>
  <c r="L98" i="1"/>
  <c r="L95" i="1"/>
  <c r="L94" i="1"/>
  <c r="L93" i="1"/>
  <c r="L90" i="1"/>
  <c r="L89" i="1"/>
  <c r="L88" i="1"/>
  <c r="L85" i="1"/>
  <c r="L84" i="1"/>
  <c r="L83" i="1"/>
  <c r="L80" i="1"/>
  <c r="L76" i="1"/>
  <c r="L75" i="1"/>
  <c r="L77" i="1" s="1"/>
  <c r="L71" i="1"/>
  <c r="L70" i="1"/>
  <c r="L72" i="1" s="1"/>
  <c r="L69" i="1"/>
  <c r="L68" i="1"/>
  <c r="L67" i="1"/>
  <c r="L65" i="1"/>
  <c r="L64" i="1"/>
  <c r="L66" i="1" s="1"/>
  <c r="L60" i="1"/>
  <c r="L59" i="1"/>
  <c r="L61" i="1" s="1"/>
  <c r="L57" i="1"/>
  <c r="L56" i="1"/>
  <c r="L58" i="1" s="1"/>
  <c r="L53" i="1"/>
  <c r="L52" i="1"/>
  <c r="L49" i="1"/>
  <c r="L46" i="1"/>
  <c r="L43" i="1"/>
  <c r="L40" i="1"/>
  <c r="L37" i="1"/>
  <c r="L34" i="1"/>
  <c r="L33" i="1"/>
  <c r="L29" i="1"/>
  <c r="L28" i="1"/>
  <c r="L30" i="1" s="1"/>
  <c r="L26" i="1"/>
  <c r="L25" i="1"/>
  <c r="L27" i="1" s="1"/>
  <c r="L23" i="1"/>
  <c r="L22" i="1"/>
  <c r="L24" i="1" s="1"/>
  <c r="L20" i="1"/>
  <c r="L19" i="1"/>
  <c r="L21" i="1" s="1"/>
  <c r="L17" i="1"/>
  <c r="L16" i="1"/>
  <c r="L18" i="1" s="1"/>
  <c r="L13" i="1"/>
  <c r="L12" i="1"/>
  <c r="L11" i="1"/>
</calcChain>
</file>

<file path=xl/sharedStrings.xml><?xml version="1.0" encoding="utf-8"?>
<sst xmlns="http://schemas.openxmlformats.org/spreadsheetml/2006/main" count="494" uniqueCount="195">
  <si>
    <t xml:space="preserve">Offeror: </t>
  </si>
  <si>
    <t>The following offer is hereby submitted for Disposable Food Service Products as stated in the Specifications.</t>
  </si>
  <si>
    <t>LANAI</t>
  </si>
  <si>
    <t xml:space="preserve">Refer to Specifications, pages S-1 thru S-8,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</si>
  <si>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</si>
  <si>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</si>
  <si>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</si>
  <si>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</si>
  <si>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</si>
  <si>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 and/or Brand Name and Product Number</t>
  </si>
  <si>
    <t>Quantity per Unit</t>
  </si>
  <si>
    <t>Unit Bid Price**</t>
  </si>
  <si>
    <t>Total Bid Price</t>
  </si>
  <si>
    <t>Price per Pack/Case***</t>
  </si>
  <si>
    <t>GROUP 1 - BAGS, FOOD STORAGE</t>
  </si>
  <si>
    <t>1 gallon, freezer.  Min 100/pk</t>
  </si>
  <si>
    <t>bags</t>
  </si>
  <si>
    <t>bags/pack</t>
  </si>
  <si>
    <t>/bag</t>
  </si>
  <si>
    <t>/pack</t>
  </si>
  <si>
    <t>2 gallon, freezer.  Min 100/pk</t>
  </si>
  <si>
    <t>Sandwich Size.  Min 100/pk</t>
  </si>
  <si>
    <t>1*</t>
  </si>
  <si>
    <t xml:space="preserve">GROUP 2 - CONTAINER, FOOD PAPER </t>
  </si>
  <si>
    <t>6 oz. capacity.  Max 1000/cs</t>
  </si>
  <si>
    <t>containers</t>
  </si>
  <si>
    <t>containers/
case</t>
  </si>
  <si>
    <t>/container</t>
  </si>
  <si>
    <t>/case</t>
  </si>
  <si>
    <t>Lids for 6 oz. containers, Min 500/cs</t>
  </si>
  <si>
    <t>lids</t>
  </si>
  <si>
    <t>lids/case</t>
  </si>
  <si>
    <t>/lid</t>
  </si>
  <si>
    <t>GROUP 2, ITEMS 4 &amp; 9 - TOTAL GROUP PRICE</t>
  </si>
  <si>
    <t>8 oz. capacity.  Max 1000/cs</t>
  </si>
  <si>
    <t>Lids for 8 oz. containers, Min 500/cs</t>
  </si>
  <si>
    <t>GROUP 2, ITEMS 5 &amp; 10 - TOTAL GROUP PRICE</t>
  </si>
  <si>
    <t>10 oz. capacity.  Max 1000/cs</t>
  </si>
  <si>
    <t>Lids for 10 oz. containers, Min 500/cs</t>
  </si>
  <si>
    <t>GROUP 2, ITEMS 6 &amp; 11 - TOTAL GROUP PRICE</t>
  </si>
  <si>
    <t>12 oz. capacity.  Min 500/cs</t>
  </si>
  <si>
    <t>Lids for 12 oz. containers, Min 500/cs</t>
  </si>
  <si>
    <t>GROUP 2, ITEMS 7 &amp; 12 - TOTAL GROUP PRICE</t>
  </si>
  <si>
    <t>16 oz. capacity.  Min 500/cs</t>
  </si>
  <si>
    <t>Lids for 16 oz containers, Min 500/cs</t>
  </si>
  <si>
    <t>GROUP 2, ITEMS 8 &amp; 13 - TOTAL GROUP PRICE</t>
  </si>
  <si>
    <t>GROUP 3 - CONTAINER, ROUND BOWL</t>
  </si>
  <si>
    <t>12 oz. capacity. Max 1000/cs</t>
  </si>
  <si>
    <t>16 oz. capacity, Max 1000/cs</t>
  </si>
  <si>
    <t>GROUP 4 - CONTAINER, 3-COMPARTMENTS, HINGED, PLA-LINED, ~8" x 8", MOLDED FIBER</t>
  </si>
  <si>
    <t>3-comp. hinged.  Min 150/cs</t>
  </si>
  <si>
    <t>GROUP 5 - CONTAINER, 3-COMPARTMENTS, HINGED, PLA-LINED, ~9" x 9", MOLDED FIBER</t>
  </si>
  <si>
    <t>GROUP 6 - CONTAINER, 2-COMPARTMENTS, HINGED, MOLDED FIBER</t>
  </si>
  <si>
    <t>2-comp. hinged. Min 250/cs</t>
  </si>
  <si>
    <t>GROUP 7 - CONTAINER, SINGLE COMPARTMENT, HINGED, PLA-LINED, MOLDED FIBER</t>
  </si>
  <si>
    <t>1-comp. hinged. Max 500/cs</t>
  </si>
  <si>
    <t>GROUP 8 - CONTAINER, SINGLE COMPARTMENT, HINGED CLAMSHELL, POLYLACTIC ACID (PLA), COLD FOODS ONLY</t>
  </si>
  <si>
    <t>1-comp. hinged clamshell. Min 300/cs</t>
  </si>
  <si>
    <t>GROUP 9 - COVERS FOR BUN PAN</t>
  </si>
  <si>
    <t>Bag. Min 200/cs</t>
  </si>
  <si>
    <t>bags/case</t>
  </si>
  <si>
    <t>Rack cover.  Min 50/cs</t>
  </si>
  <si>
    <t>covers</t>
  </si>
  <si>
    <t>covers/case</t>
  </si>
  <si>
    <t>/cover</t>
  </si>
  <si>
    <t>GROUP 10 - CUPS, POLYLACTIC ACID (PLA), COLD FOOD AND COLD LIQUIDS ONLY</t>
  </si>
  <si>
    <t>6 oz., PLA.  Min 1000/cs</t>
  </si>
  <si>
    <t>cups</t>
  </si>
  <si>
    <t>cups/case</t>
  </si>
  <si>
    <t>/cup</t>
  </si>
  <si>
    <t>Lids for  6 oz. cup, PLA flat. Min 1000/cs</t>
  </si>
  <si>
    <t>GROUP 10, ITEMS 23 &amp; 25 - TOTAL GROUP PRICE</t>
  </si>
  <si>
    <t>9 oz., PLA.  Min 1000/cs</t>
  </si>
  <si>
    <t>Lids for  9 oz. cup, PLA flat. Min 1000/cs</t>
  </si>
  <si>
    <t>GROUP 10, ITEMS 24 &amp; 26 - TOTAL GROUP PRICE</t>
  </si>
  <si>
    <t>GROUP 11 - PORTION CUPS AND LIDS, POLYLACTIC ACID (PLA), COLD FOODS AND COLD LIQUIDS ONLY</t>
  </si>
  <si>
    <t>2 oz. Min 1000/cs</t>
  </si>
  <si>
    <t>Lids for 2 oz. Min 1000/cs</t>
  </si>
  <si>
    <t>GROUP 11, ITEMS 27 &amp; 30 - TOTAL GROUP PRICE</t>
  </si>
  <si>
    <t>4 oz. Min 1000/cs</t>
  </si>
  <si>
    <t>Lids for 4 oz. Min 1000/cs</t>
  </si>
  <si>
    <t>GROUP 11, ITEMS 28 &amp; 31 - TOTAL GROUP PRICE</t>
  </si>
  <si>
    <t>5.5 oz. Min 1000/cs</t>
  </si>
  <si>
    <t>Lids for 5.5 oz. Min 1000/cs</t>
  </si>
  <si>
    <t>GROUP 11, ITEMS 29 &amp; 32 - TOTAL GROUP PRICE</t>
  </si>
  <si>
    <t>GROUP 12 - PORTION CUPS AND LIDS, POLYLACTIC ACID (PLA), HOT FOODS</t>
  </si>
  <si>
    <t>GROUP 12, ITEMS 33 &amp; 34 - TOTAL GROUP PRICE</t>
  </si>
  <si>
    <t xml:space="preserve">GROUP 13 - CUPS, SOUFFLÉ, PAPER  </t>
  </si>
  <si>
    <t>5-1/2 oz. cup.  Max 5000/cs</t>
  </si>
  <si>
    <t>GROUP 14 - CUTLERY, TALC POLYACTIC ACID (TPLA)</t>
  </si>
  <si>
    <t>Forks.  Min 500/cs</t>
  </si>
  <si>
    <t>forks</t>
  </si>
  <si>
    <t>forks/case</t>
  </si>
  <si>
    <t>/fork</t>
  </si>
  <si>
    <t>Spoons.  Min 500/cs</t>
  </si>
  <si>
    <t>spoons</t>
  </si>
  <si>
    <t>spoons/case</t>
  </si>
  <si>
    <t>/spoon</t>
  </si>
  <si>
    <t>Knives. Min 500/cs</t>
  </si>
  <si>
    <t>knives</t>
  </si>
  <si>
    <t>knives/case</t>
  </si>
  <si>
    <t>/knife</t>
  </si>
  <si>
    <t>GROUP 15 - CUTLERY, 100% WOODEN</t>
  </si>
  <si>
    <r>
      <t>GROUP 16 - FILM, PVC</t>
    </r>
    <r>
      <rPr>
        <sz val="10"/>
        <rFont val="Arial"/>
        <family val="2"/>
      </rPr>
      <t xml:space="preserve"> </t>
    </r>
  </si>
  <si>
    <t xml:space="preserve">12” x 2000’ </t>
  </si>
  <si>
    <t>feet</t>
  </si>
  <si>
    <t>foot/roll</t>
  </si>
  <si>
    <t>/foot</t>
  </si>
  <si>
    <t>/roll</t>
  </si>
  <si>
    <t xml:space="preserve">18” x 2000’ </t>
  </si>
  <si>
    <t xml:space="preserve">24” x 2000’ </t>
  </si>
  <si>
    <r>
      <t>GROUP 17 - FOIL, ALUMINUM</t>
    </r>
    <r>
      <rPr>
        <sz val="10"/>
        <rFont val="Arial"/>
        <family val="2"/>
      </rPr>
      <t xml:space="preserve"> </t>
    </r>
  </si>
  <si>
    <t xml:space="preserve">Standard, 12” x 1000’ </t>
  </si>
  <si>
    <t xml:space="preserve">Standard, 18” x 1000’ </t>
  </si>
  <si>
    <t xml:space="preserve">Heavy duty, 18” x 1000’ </t>
  </si>
  <si>
    <t xml:space="preserve">Heavy duty, 24” x 1000’ </t>
  </si>
  <si>
    <t>Standard sheets, 10-3/4” x 12”</t>
  </si>
  <si>
    <t>sheets</t>
  </si>
  <si>
    <t>sheet/case</t>
  </si>
  <si>
    <t>/sheet</t>
  </si>
  <si>
    <r>
      <t>GROUP 18 - PAN LINER, BAKERY PAPER</t>
    </r>
    <r>
      <rPr>
        <sz val="10"/>
        <rFont val="Arial"/>
        <family val="2"/>
      </rPr>
      <t xml:space="preserve"> </t>
    </r>
  </si>
  <si>
    <t>Quilon, regular treated, greaseproof.  Max 1000/cs</t>
  </si>
  <si>
    <t>liners/case</t>
  </si>
  <si>
    <r>
      <t>GROUP 19 - PAN LINER, HIGH HEAT</t>
    </r>
    <r>
      <rPr>
        <sz val="10"/>
        <rFont val="Arial"/>
        <family val="2"/>
      </rPr>
      <t xml:space="preserve"> </t>
    </r>
  </si>
  <si>
    <t>Nylon liner.  Min 100/cs</t>
  </si>
  <si>
    <t>GROUP 20 - NAPKINS, PAPER, TALL FOLD, 1-PLY</t>
  </si>
  <si>
    <t>Tall fold.  Max 10,000/cs</t>
  </si>
  <si>
    <t>sheet/pack
packs/case</t>
  </si>
  <si>
    <t>GROUP 21 - NAPKINS, PAPER, INTERFOLDED</t>
  </si>
  <si>
    <t>Interfolded.  Max 875 sht/pk, 5250 sht/cs</t>
  </si>
  <si>
    <t>GROUP 22 - PAPER TOWELS, ROLL, 10" x 800 FT</t>
  </si>
  <si>
    <t>Hard Roll, 10" x 800 ft, max 6 rolls/case</t>
  </si>
  <si>
    <t>foot/roll
rolls/case</t>
  </si>
  <si>
    <t>GROUP 23 - PAPER TOWELS, ROLL, 7.5" x 1150 FT</t>
  </si>
  <si>
    <t>Hard Roll, 7.5" x 1150 ft, max 6 rolls/case</t>
  </si>
  <si>
    <t>GROUP 24 - TRAYS, FOOD, PAPER</t>
  </si>
  <si>
    <t>1/2 lb. capacity.  Max 1000/cs</t>
  </si>
  <si>
    <t>trays</t>
  </si>
  <si>
    <t>trays/case</t>
  </si>
  <si>
    <t>/tray</t>
  </si>
  <si>
    <t>1 lb. capacity.  Max 1000/cs</t>
  </si>
  <si>
    <t>2 lb. capacity.  Max 1000/cs</t>
  </si>
  <si>
    <t>3 lb. capacity.  Max 500/cs</t>
  </si>
  <si>
    <t>GROUP 25 - TRAYS, 5-COMPARTMENTS, MOLDED FIBERS</t>
  </si>
  <si>
    <t>~8-1/4" x 10-1/4" x 5/8". Max 500/cs</t>
  </si>
  <si>
    <t>~8-3/4" x 11-1/4" x 5/8". Max 500/cs</t>
  </si>
  <si>
    <t>GROUP 26 - TRAYS, 5-COMPARTMENTS, MOLDED PAPER FIBERS</t>
  </si>
  <si>
    <t>~8-1/2” x 12 1/2” x 5/8” inside rib height.  Max 500/cs</t>
  </si>
  <si>
    <t>~8 1/2”X 10 ½” X 5/8” inside rib height. Max 500/cs</t>
  </si>
  <si>
    <t>GROUP 27 - FOOD HANDLERS SAFETY GARMENT, CAPS</t>
  </si>
  <si>
    <t>Caps, White, Bouffant.  Max 1000/cs</t>
  </si>
  <si>
    <t>caps</t>
  </si>
  <si>
    <t>caps/case</t>
  </si>
  <si>
    <t>/cap</t>
  </si>
  <si>
    <t>GROUP 28 - FOOD HANDLERS SAFETY GARMENT, BEARD PROTECTORS</t>
  </si>
  <si>
    <t>Beard Protector.  Max 100/pack</t>
  </si>
  <si>
    <t>beard protectors</t>
  </si>
  <si>
    <t>protectors/
pack</t>
  </si>
  <si>
    <t>/beard protector</t>
  </si>
  <si>
    <t>GROUP 29 - FOOD HANDLERS SAFETY GARMENT, APRONS</t>
  </si>
  <si>
    <t>Poly Apron.  Max 100/bx</t>
  </si>
  <si>
    <t>aprons</t>
  </si>
  <si>
    <t>aprons/box</t>
  </si>
  <si>
    <t>/apron</t>
  </si>
  <si>
    <t>/box</t>
  </si>
  <si>
    <t>GROUP 30 - FOOD HANDLERS SAFETY GARMENT, HAIRNETS</t>
  </si>
  <si>
    <t>Hairnet, black, nylon, 24" minimum 144/case</t>
  </si>
  <si>
    <t>hairnets</t>
  </si>
  <si>
    <t>hairnets/box</t>
  </si>
  <si>
    <t>/hairnet</t>
  </si>
  <si>
    <t>GROUP 31 - LABELS, FOOD ROTATION</t>
  </si>
  <si>
    <t>Blank.  Min 250 lbl/roll</t>
  </si>
  <si>
    <t>labels</t>
  </si>
  <si>
    <t>labels/roll</t>
  </si>
  <si>
    <t>/label</t>
  </si>
  <si>
    <t>GROUP 32 - FOOD SERVICE TOWEL, RE-USABLE</t>
  </si>
  <si>
    <t>Sheet size ~12" x 23.4" open. Antimicrobial treated. Min 150/cs</t>
  </si>
  <si>
    <t>sheets/case</t>
  </si>
  <si>
    <t>GROUP 33 - GLOVES, POLYETHYLENE</t>
  </si>
  <si>
    <t>Small.  Min 100/bx</t>
  </si>
  <si>
    <t>gloves</t>
  </si>
  <si>
    <t>gloves/box</t>
  </si>
  <si>
    <t>/glove</t>
  </si>
  <si>
    <t>Medium.  Min 100/bx</t>
  </si>
  <si>
    <t>Large.  Min 100/bx</t>
  </si>
  <si>
    <t>GROUP 34 - GLOVES, VINYL</t>
  </si>
  <si>
    <t>Small.  Max 100/bx</t>
  </si>
  <si>
    <t>Medium.  Max 100/bx</t>
  </si>
  <si>
    <t>Large.  Max 100/bx</t>
  </si>
  <si>
    <t xml:space="preserve">Extra Large.  Max 100/bx 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</si>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</sst>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9.5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sz val="10"/>
      <color theme="5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EAEAEA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1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3" fontId="2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164" fontId="3" fillId="0" borderId="0" xfId="2" applyNumberFormat="1" applyFont="1" applyFill="1" applyAlignment="1" applyProtection="1">
      <alignment horizontal="center" vertical="center"/>
    </xf>
    <xf numFmtId="165" fontId="3" fillId="0" borderId="0" xfId="0" applyNumberFormat="1" applyFont="1" applyAlignment="1">
      <alignment horizontal="left" vertical="center"/>
    </xf>
    <xf numFmtId="44" fontId="3" fillId="0" borderId="0" xfId="2" applyFont="1" applyFill="1" applyAlignment="1" applyProtection="1">
      <alignment horizontal="right" vertical="center"/>
    </xf>
    <xf numFmtId="166" fontId="3" fillId="0" borderId="0" xfId="0" applyNumberFormat="1" applyFont="1" applyAlignment="1">
      <alignment horizontal="right" vertical="center"/>
    </xf>
    <xf numFmtId="4" fontId="3" fillId="0" borderId="0" xfId="2" applyNumberFormat="1" applyFont="1" applyFill="1" applyAlignment="1" applyProtection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3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vertical="center" wrapText="1"/>
    </xf>
    <xf numFmtId="44" fontId="3" fillId="0" borderId="1" xfId="2" applyFont="1" applyFill="1" applyBorder="1" applyAlignment="1" applyProtection="1">
      <alignment horizontal="center" vertical="center" wrapText="1"/>
    </xf>
    <xf numFmtId="166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3" fontId="2" fillId="0" borderId="0" xfId="1" applyNumberFormat="1" applyFont="1" applyFill="1" applyAlignment="1" applyProtection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3" fontId="2" fillId="2" borderId="0" xfId="1" applyNumberFormat="1" applyFont="1" applyFill="1" applyAlignment="1" applyProtection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164" fontId="3" fillId="2" borderId="0" xfId="2" applyNumberFormat="1" applyFont="1" applyFill="1" applyAlignment="1" applyProtection="1">
      <alignment horizontal="center" vertical="center"/>
    </xf>
    <xf numFmtId="165" fontId="3" fillId="2" borderId="0" xfId="0" applyNumberFormat="1" applyFont="1" applyFill="1" applyAlignment="1">
      <alignment horizontal="left" vertical="center"/>
    </xf>
    <xf numFmtId="44" fontId="3" fillId="2" borderId="0" xfId="2" applyFont="1" applyFill="1" applyAlignment="1" applyProtection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4" fontId="3" fillId="2" borderId="0" xfId="2" applyNumberFormat="1" applyFont="1" applyFill="1" applyAlignment="1" applyProtection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164" fontId="3" fillId="0" borderId="1" xfId="2" applyNumberFormat="1" applyFont="1" applyFill="1" applyBorder="1" applyAlignment="1" applyProtection="1">
      <alignment horizontal="center" vertical="center"/>
      <protection locked="0"/>
    </xf>
    <xf numFmtId="165" fontId="3" fillId="0" borderId="0" xfId="0" quotePrefix="1" applyNumberFormat="1" applyFont="1" applyAlignment="1">
      <alignment horizontal="left" vertical="center"/>
    </xf>
    <xf numFmtId="4" fontId="3" fillId="0" borderId="1" xfId="2" applyNumberFormat="1" applyFont="1" applyFill="1" applyBorder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left" vertical="center"/>
    </xf>
    <xf numFmtId="164" fontId="3" fillId="0" borderId="2" xfId="2" applyNumberFormat="1" applyFont="1" applyFill="1" applyBorder="1" applyAlignment="1" applyProtection="1">
      <alignment horizontal="center" vertical="center"/>
      <protection locked="0"/>
    </xf>
    <xf numFmtId="164" fontId="3" fillId="0" borderId="0" xfId="2" applyNumberFormat="1" applyFont="1" applyFill="1" applyBorder="1" applyAlignment="1" applyProtection="1">
      <alignment horizontal="center" vertical="center"/>
    </xf>
    <xf numFmtId="44" fontId="3" fillId="0" borderId="0" xfId="2" applyFont="1" applyFill="1" applyBorder="1" applyAlignment="1" applyProtection="1">
      <alignment horizontal="right" vertical="center"/>
    </xf>
    <xf numFmtId="0" fontId="8" fillId="2" borderId="0" xfId="0" applyFont="1" applyFill="1" applyAlignment="1">
      <alignment horizontal="left" vertical="center" wrapText="1"/>
    </xf>
    <xf numFmtId="3" fontId="8" fillId="2" borderId="0" xfId="1" applyNumberFormat="1" applyFont="1" applyFill="1" applyAlignment="1" applyProtection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164" fontId="5" fillId="2" borderId="0" xfId="2" applyNumberFormat="1" applyFont="1" applyFill="1" applyAlignment="1" applyProtection="1">
      <alignment horizontal="center" vertical="center"/>
    </xf>
    <xf numFmtId="165" fontId="5" fillId="2" borderId="0" xfId="0" applyNumberFormat="1" applyFont="1" applyFill="1" applyAlignment="1">
      <alignment horizontal="left" vertical="center"/>
    </xf>
    <xf numFmtId="44" fontId="5" fillId="2" borderId="0" xfId="2" applyFont="1" applyFill="1" applyAlignment="1" applyProtection="1">
      <alignment horizontal="right" vertical="center"/>
    </xf>
    <xf numFmtId="166" fontId="5" fillId="2" borderId="0" xfId="0" applyNumberFormat="1" applyFont="1" applyFill="1" applyAlignment="1">
      <alignment horizontal="right" vertical="center"/>
    </xf>
    <xf numFmtId="4" fontId="5" fillId="2" borderId="0" xfId="2" applyNumberFormat="1" applyFont="1" applyFill="1" applyAlignment="1" applyProtection="1">
      <alignment horizontal="left"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5" fillId="0" borderId="1" xfId="0" applyFont="1" applyBorder="1" applyAlignment="1" applyProtection="1">
      <alignment horizontal="left" vertical="center"/>
      <protection locked="0"/>
    </xf>
    <xf numFmtId="164" fontId="5" fillId="0" borderId="1" xfId="2" applyNumberFormat="1" applyFont="1" applyFill="1" applyBorder="1" applyAlignment="1" applyProtection="1">
      <alignment horizontal="center" vertical="center"/>
      <protection locked="0"/>
    </xf>
    <xf numFmtId="166" fontId="5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 wrapText="1"/>
    </xf>
    <xf numFmtId="3" fontId="2" fillId="3" borderId="0" xfId="1" applyNumberFormat="1" applyFont="1" applyFill="1" applyAlignment="1" applyProtection="1">
      <alignment horizontal="center" vertical="center"/>
    </xf>
    <xf numFmtId="0" fontId="3" fillId="3" borderId="0" xfId="0" applyFont="1" applyFill="1" applyAlignment="1">
      <alignment horizontal="left" vertical="center" wrapText="1"/>
    </xf>
    <xf numFmtId="164" fontId="3" fillId="3" borderId="0" xfId="2" applyNumberFormat="1" applyFont="1" applyFill="1" applyAlignment="1" applyProtection="1">
      <alignment horizontal="center" vertical="center"/>
    </xf>
    <xf numFmtId="165" fontId="3" fillId="3" borderId="0" xfId="0" applyNumberFormat="1" applyFont="1" applyFill="1" applyAlignment="1">
      <alignment horizontal="left" vertical="center"/>
    </xf>
    <xf numFmtId="44" fontId="5" fillId="3" borderId="0" xfId="2" applyFont="1" applyFill="1" applyAlignment="1" applyProtection="1">
      <alignment horizontal="right" vertical="center"/>
    </xf>
    <xf numFmtId="166" fontId="5" fillId="3" borderId="0" xfId="0" applyNumberFormat="1" applyFont="1" applyFill="1" applyAlignment="1">
      <alignment horizontal="right" vertical="center"/>
    </xf>
    <xf numFmtId="4" fontId="3" fillId="3" borderId="0" xfId="2" applyNumberFormat="1" applyFont="1" applyFill="1" applyAlignment="1" applyProtection="1">
      <alignment horizontal="left" vertical="center"/>
    </xf>
    <xf numFmtId="4" fontId="3" fillId="0" borderId="2" xfId="2" applyNumberFormat="1" applyFont="1" applyFill="1" applyBorder="1" applyAlignment="1" applyProtection="1">
      <alignment horizontal="left" vertical="center"/>
      <protection locked="0"/>
    </xf>
    <xf numFmtId="164" fontId="3" fillId="2" borderId="0" xfId="2" applyNumberFormat="1" applyFont="1" applyFill="1" applyBorder="1" applyAlignment="1" applyProtection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3" fontId="9" fillId="2" borderId="0" xfId="1" applyNumberFormat="1" applyFont="1" applyFill="1" applyAlignment="1" applyProtection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 wrapText="1"/>
    </xf>
    <xf numFmtId="164" fontId="10" fillId="2" borderId="0" xfId="2" applyNumberFormat="1" applyFont="1" applyFill="1" applyBorder="1" applyAlignment="1" applyProtection="1">
      <alignment horizontal="center" vertical="center"/>
    </xf>
    <xf numFmtId="165" fontId="10" fillId="2" borderId="0" xfId="0" applyNumberFormat="1" applyFont="1" applyFill="1" applyAlignment="1">
      <alignment horizontal="left" vertical="center"/>
    </xf>
    <xf numFmtId="44" fontId="10" fillId="2" borderId="0" xfId="2" applyFont="1" applyFill="1" applyAlignment="1" applyProtection="1">
      <alignment horizontal="right" vertical="center"/>
    </xf>
    <xf numFmtId="166" fontId="10" fillId="2" borderId="0" xfId="0" applyNumberFormat="1" applyFont="1" applyFill="1" applyAlignment="1">
      <alignment horizontal="right" vertical="center"/>
    </xf>
    <xf numFmtId="4" fontId="10" fillId="2" borderId="0" xfId="2" applyNumberFormat="1" applyFont="1" applyFill="1" applyAlignment="1" applyProtection="1">
      <alignment horizontal="left" vertical="center"/>
    </xf>
    <xf numFmtId="0" fontId="10" fillId="0" borderId="0" xfId="0" applyFont="1" applyAlignment="1">
      <alignment horizontal="left" vertical="center"/>
    </xf>
    <xf numFmtId="3" fontId="2" fillId="0" borderId="0" xfId="1" quotePrefix="1" applyNumberFormat="1" applyFont="1" applyFill="1" applyAlignment="1" applyProtection="1">
      <alignment horizontal="left" vertical="center"/>
    </xf>
    <xf numFmtId="164" fontId="3" fillId="3" borderId="0" xfId="2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2" applyNumberFormat="1" applyFont="1" applyFill="1" applyBorder="1" applyAlignment="1" applyProtection="1">
      <alignment horizontal="center" vertical="center"/>
      <protection locked="0"/>
    </xf>
    <xf numFmtId="4" fontId="3" fillId="0" borderId="0" xfId="2" applyNumberFormat="1" applyFont="1" applyFill="1" applyBorder="1" applyAlignment="1" applyProtection="1">
      <alignment horizontal="left" vertical="center"/>
      <protection locked="0"/>
    </xf>
    <xf numFmtId="165" fontId="2" fillId="0" borderId="0" xfId="0" quotePrefix="1" applyNumberFormat="1" applyFont="1" applyAlignment="1">
      <alignment horizontal="left" vertical="center"/>
    </xf>
    <xf numFmtId="165" fontId="2" fillId="2" borderId="0" xfId="0" applyNumberFormat="1" applyFont="1" applyFill="1" applyAlignment="1">
      <alignment horizontal="left" vertical="center"/>
    </xf>
    <xf numFmtId="165" fontId="11" fillId="0" borderId="0" xfId="0" quotePrefix="1" applyNumberFormat="1" applyFont="1" applyAlignment="1">
      <alignment horizontal="left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left" vertical="center"/>
    </xf>
    <xf numFmtId="3" fontId="2" fillId="0" borderId="0" xfId="1" applyNumberFormat="1" applyFont="1" applyFill="1" applyBorder="1" applyAlignment="1" applyProtection="1">
      <alignment horizontal="center" vertical="center" wrapText="1"/>
    </xf>
    <xf numFmtId="165" fontId="3" fillId="0" borderId="0" xfId="0" quotePrefix="1" applyNumberFormat="1" applyFont="1" applyAlignment="1">
      <alignment horizontal="left" vertical="center" wrapText="1"/>
    </xf>
    <xf numFmtId="0" fontId="2" fillId="0" borderId="0" xfId="0" quotePrefix="1" applyFont="1" applyAlignment="1">
      <alignment horizontal="left" vertical="center"/>
    </xf>
    <xf numFmtId="44" fontId="5" fillId="0" borderId="0" xfId="2" applyFont="1" applyFill="1" applyAlignment="1" applyProtection="1">
      <alignment horizontal="righ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theme="7" tint="0.79998168889431442"/>
        </patternFill>
      </fill>
    </dxf>
    <dxf>
      <fill>
        <patternFill>
          <bgColor rgb="FFFCF2D4"/>
        </patternFill>
      </fill>
    </dxf>
  </dxfs>
  <tableStyles count="0" defaultTableStyle="TableStyleMedium2" defaultPivotStyle="PivotStyleLight16"/>
  <colors>
    <mruColors>
      <color rgb="FFFCF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CB88D-0916-4C0C-8CB4-DD40A65BF43B}">
  <sheetPr>
    <pageSetUpPr fitToPage="1"/>
  </sheetPr>
  <dimension ref="A1:V170"/>
  <sheetViews>
    <sheetView tabSelected="1" view="pageBreakPreview" zoomScale="89" zoomScaleNormal="89" zoomScaleSheetLayoutView="89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2" customWidth="1"/>
    <col min="3" max="3" width="27.140625" style="3" customWidth="1"/>
    <col min="4" max="4" width="10.7109375" style="25" customWidth="1"/>
    <col min="5" max="5" width="11.28515625" style="25" customWidth="1"/>
    <col min="6" max="6" width="31.7109375" style="2" customWidth="1"/>
    <col min="7" max="7" width="0.85546875" style="2" customWidth="1"/>
    <col min="8" max="8" width="11.42578125" style="2" customWidth="1"/>
    <col min="9" max="9" width="12.5703125" style="6" bestFit="1" customWidth="1"/>
    <col min="10" max="10" width="13.28515625" style="7" customWidth="1"/>
    <col min="11" max="11" width="9.85546875" style="8" customWidth="1"/>
    <col min="12" max="12" width="15.140625" style="9" customWidth="1"/>
    <col min="13" max="13" width="1" style="10" customWidth="1"/>
    <col min="14" max="14" width="14" style="11" customWidth="1"/>
    <col min="15" max="15" width="6.140625" style="2" customWidth="1"/>
    <col min="16" max="16384" width="9.140625" style="2"/>
  </cols>
  <sheetData>
    <row r="1" spans="1:17" ht="24.75" customHeight="1" x14ac:dyDescent="0.25">
      <c r="D1" s="4"/>
      <c r="E1" s="4"/>
      <c r="H1" s="5" t="s">
        <v>0</v>
      </c>
      <c r="I1" s="99"/>
      <c r="J1" s="99"/>
      <c r="K1" s="99"/>
      <c r="L1" s="99"/>
      <c r="M1" s="99"/>
      <c r="N1" s="99"/>
      <c r="O1" s="99"/>
    </row>
    <row r="2" spans="1:17" ht="3" customHeight="1" x14ac:dyDescent="0.25">
      <c r="D2" s="4"/>
      <c r="E2" s="4"/>
    </row>
    <row r="3" spans="1:17" ht="15" customHeight="1" x14ac:dyDescent="0.25">
      <c r="A3" s="12" t="s">
        <v>1</v>
      </c>
      <c r="D3" s="4"/>
      <c r="E3" s="4"/>
      <c r="H3" s="100" t="s">
        <v>2</v>
      </c>
      <c r="I3" s="100"/>
      <c r="J3" s="100"/>
      <c r="K3" s="100"/>
      <c r="L3" s="100"/>
      <c r="M3" s="100"/>
      <c r="N3" s="100"/>
      <c r="O3" s="100"/>
      <c r="P3" s="13"/>
      <c r="Q3" s="13"/>
    </row>
    <row r="4" spans="1:17" ht="15" customHeight="1" x14ac:dyDescent="0.25">
      <c r="A4" s="14" t="s">
        <v>3</v>
      </c>
      <c r="D4" s="4"/>
      <c r="E4" s="4"/>
      <c r="H4" s="100"/>
      <c r="I4" s="100"/>
      <c r="J4" s="100"/>
      <c r="K4" s="100"/>
      <c r="L4" s="100"/>
      <c r="M4" s="100"/>
      <c r="N4" s="100"/>
      <c r="O4" s="100"/>
    </row>
    <row r="5" spans="1:17" ht="6.75" customHeight="1" x14ac:dyDescent="0.25">
      <c r="D5" s="4"/>
      <c r="E5" s="4"/>
      <c r="H5" s="100"/>
      <c r="I5" s="100"/>
      <c r="J5" s="100"/>
      <c r="K5" s="100"/>
      <c r="L5" s="100"/>
      <c r="M5" s="100"/>
      <c r="N5" s="100"/>
      <c r="O5" s="100"/>
    </row>
    <row r="6" spans="1:17" ht="15" customHeight="1" x14ac:dyDescent="0.25">
      <c r="A6" s="1" t="s">
        <v>4</v>
      </c>
      <c r="D6" s="4"/>
      <c r="E6" s="4"/>
      <c r="H6" s="100"/>
      <c r="I6" s="100"/>
      <c r="J6" s="100"/>
      <c r="K6" s="100"/>
      <c r="L6" s="100"/>
      <c r="M6" s="100"/>
      <c r="N6" s="100"/>
      <c r="O6" s="100"/>
    </row>
    <row r="7" spans="1:17" ht="7.5" customHeight="1" x14ac:dyDescent="0.25">
      <c r="D7" s="4"/>
      <c r="E7" s="4"/>
    </row>
    <row r="8" spans="1:17" s="16" customFormat="1" ht="38.25" x14ac:dyDescent="0.25">
      <c r="A8" s="15"/>
      <c r="B8" s="16" t="s">
        <v>5</v>
      </c>
      <c r="C8" s="15" t="s">
        <v>6</v>
      </c>
      <c r="D8" s="17" t="s">
        <v>7</v>
      </c>
      <c r="E8" s="18" t="s">
        <v>8</v>
      </c>
      <c r="F8" s="16" t="s">
        <v>9</v>
      </c>
      <c r="H8" s="19" t="s">
        <v>10</v>
      </c>
      <c r="J8" s="20" t="s">
        <v>11</v>
      </c>
      <c r="K8" s="21"/>
      <c r="L8" s="22" t="s">
        <v>12</v>
      </c>
      <c r="M8" s="23"/>
      <c r="N8" s="19" t="s">
        <v>13</v>
      </c>
      <c r="O8" s="24"/>
    </row>
    <row r="9" spans="1:17" ht="6" customHeight="1" x14ac:dyDescent="0.25"/>
    <row r="10" spans="1:17" ht="24.95" customHeight="1" x14ac:dyDescent="0.25">
      <c r="A10" s="26" t="s">
        <v>14</v>
      </c>
      <c r="B10" s="27"/>
      <c r="C10" s="28"/>
      <c r="D10" s="29"/>
      <c r="E10" s="29"/>
      <c r="F10" s="27"/>
      <c r="G10" s="27"/>
      <c r="H10" s="27"/>
      <c r="I10" s="30"/>
      <c r="J10" s="31"/>
      <c r="K10" s="32"/>
      <c r="L10" s="33"/>
      <c r="M10" s="34"/>
      <c r="N10" s="35"/>
      <c r="O10" s="27"/>
    </row>
    <row r="11" spans="1:17" ht="24.95" customHeight="1" x14ac:dyDescent="0.25">
      <c r="B11" s="2">
        <v>1</v>
      </c>
      <c r="C11" s="3" t="s">
        <v>15</v>
      </c>
      <c r="D11" s="4">
        <v>1300</v>
      </c>
      <c r="E11" s="4" t="s">
        <v>16</v>
      </c>
      <c r="F11" s="36"/>
      <c r="G11" s="37"/>
      <c r="H11" s="36"/>
      <c r="I11" s="6" t="s">
        <v>17</v>
      </c>
      <c r="J11" s="38"/>
      <c r="K11" s="39" t="s">
        <v>18</v>
      </c>
      <c r="L11" s="9">
        <f>IF($D11="1*",J11*1, J11*$D11)</f>
        <v>0</v>
      </c>
      <c r="N11" s="40"/>
      <c r="O11" s="41" t="s">
        <v>19</v>
      </c>
    </row>
    <row r="12" spans="1:17" ht="24.95" customHeight="1" x14ac:dyDescent="0.25">
      <c r="B12" s="2">
        <v>2</v>
      </c>
      <c r="C12" s="3" t="s">
        <v>20</v>
      </c>
      <c r="D12" s="4">
        <v>1000</v>
      </c>
      <c r="E12" s="4" t="s">
        <v>16</v>
      </c>
      <c r="F12" s="36"/>
      <c r="G12" s="37"/>
      <c r="H12" s="36"/>
      <c r="I12" s="6" t="s">
        <v>17</v>
      </c>
      <c r="J12" s="42"/>
      <c r="K12" s="39" t="s">
        <v>18</v>
      </c>
      <c r="L12" s="9">
        <f t="shared" ref="L12:L13" si="0">IF($D12="1*",J12*1, J12*$D12)</f>
        <v>0</v>
      </c>
      <c r="N12" s="40"/>
      <c r="O12" s="41" t="s">
        <v>19</v>
      </c>
    </row>
    <row r="13" spans="1:17" ht="24.95" customHeight="1" x14ac:dyDescent="0.25">
      <c r="B13" s="2">
        <v>3</v>
      </c>
      <c r="C13" s="3" t="s">
        <v>21</v>
      </c>
      <c r="D13" s="4" t="s">
        <v>22</v>
      </c>
      <c r="E13" s="4" t="s">
        <v>16</v>
      </c>
      <c r="F13" s="36"/>
      <c r="G13" s="37"/>
      <c r="H13" s="36"/>
      <c r="I13" s="6" t="s">
        <v>17</v>
      </c>
      <c r="J13" s="42"/>
      <c r="K13" s="39" t="s">
        <v>18</v>
      </c>
      <c r="L13" s="9">
        <f t="shared" si="0"/>
        <v>0</v>
      </c>
      <c r="N13" s="40"/>
      <c r="O13" s="41" t="s">
        <v>19</v>
      </c>
    </row>
    <row r="14" spans="1:17" ht="12" customHeight="1" x14ac:dyDescent="0.25">
      <c r="D14" s="4"/>
      <c r="E14" s="4"/>
      <c r="F14" s="37"/>
      <c r="G14" s="37"/>
      <c r="H14" s="37"/>
      <c r="J14" s="43"/>
      <c r="K14" s="39"/>
      <c r="L14" s="44"/>
    </row>
    <row r="15" spans="1:17" s="54" customFormat="1" ht="24.95" customHeight="1" x14ac:dyDescent="0.25">
      <c r="A15" s="26" t="s">
        <v>23</v>
      </c>
      <c r="B15" s="27"/>
      <c r="C15" s="45"/>
      <c r="D15" s="46"/>
      <c r="E15" s="46"/>
      <c r="F15" s="47"/>
      <c r="G15" s="47"/>
      <c r="H15" s="47"/>
      <c r="I15" s="48"/>
      <c r="J15" s="49"/>
      <c r="K15" s="50"/>
      <c r="L15" s="51"/>
      <c r="M15" s="52"/>
      <c r="N15" s="53"/>
      <c r="O15" s="47"/>
    </row>
    <row r="16" spans="1:17" s="54" customFormat="1" ht="24.95" customHeight="1" x14ac:dyDescent="0.25">
      <c r="A16" s="55"/>
      <c r="B16" s="2">
        <v>4</v>
      </c>
      <c r="C16" s="3" t="s">
        <v>24</v>
      </c>
      <c r="D16" s="25">
        <v>30000</v>
      </c>
      <c r="E16" s="25" t="s">
        <v>25</v>
      </c>
      <c r="F16" s="56"/>
      <c r="H16" s="56"/>
      <c r="I16" s="6" t="s">
        <v>26</v>
      </c>
      <c r="J16" s="57"/>
      <c r="K16" s="39" t="s">
        <v>27</v>
      </c>
      <c r="L16" s="9">
        <f t="shared" ref="L16:L29" si="1">IF($D16="1*",J16*1, J16*$D16)</f>
        <v>0</v>
      </c>
      <c r="M16" s="58"/>
      <c r="N16" s="40"/>
      <c r="O16" s="41" t="s">
        <v>28</v>
      </c>
    </row>
    <row r="17" spans="1:22" ht="24.95" customHeight="1" x14ac:dyDescent="0.25">
      <c r="B17" s="2">
        <v>9</v>
      </c>
      <c r="C17" s="3" t="s">
        <v>29</v>
      </c>
      <c r="D17" s="4">
        <v>5000</v>
      </c>
      <c r="E17" s="25" t="s">
        <v>30</v>
      </c>
      <c r="F17" s="36"/>
      <c r="G17" s="37"/>
      <c r="H17" s="36"/>
      <c r="I17" s="6" t="s">
        <v>31</v>
      </c>
      <c r="J17" s="42"/>
      <c r="K17" s="39" t="s">
        <v>32</v>
      </c>
      <c r="L17" s="9">
        <f>IF($D17="1*",J17*1, J17*$D17)</f>
        <v>0</v>
      </c>
      <c r="N17" s="40"/>
      <c r="O17" s="41" t="s">
        <v>28</v>
      </c>
      <c r="S17" s="59"/>
    </row>
    <row r="18" spans="1:22" ht="20.100000000000001" customHeight="1" x14ac:dyDescent="0.25">
      <c r="A18" s="60"/>
      <c r="B18" s="61" t="s">
        <v>33</v>
      </c>
      <c r="C18" s="62"/>
      <c r="D18" s="63"/>
      <c r="E18" s="63"/>
      <c r="F18" s="61"/>
      <c r="G18" s="61"/>
      <c r="H18" s="61"/>
      <c r="I18" s="64"/>
      <c r="J18" s="65"/>
      <c r="K18" s="66"/>
      <c r="L18" s="67">
        <f>SUM(L16:L17)</f>
        <v>0</v>
      </c>
      <c r="M18" s="68"/>
      <c r="N18" s="69"/>
      <c r="O18" s="61"/>
    </row>
    <row r="19" spans="1:22" ht="24.95" customHeight="1" x14ac:dyDescent="0.25">
      <c r="B19" s="2">
        <v>5</v>
      </c>
      <c r="C19" s="3" t="s">
        <v>34</v>
      </c>
      <c r="D19" s="25" t="s">
        <v>22</v>
      </c>
      <c r="E19" s="25" t="s">
        <v>25</v>
      </c>
      <c r="F19" s="36"/>
      <c r="G19" s="37"/>
      <c r="H19" s="36"/>
      <c r="I19" s="6" t="s">
        <v>26</v>
      </c>
      <c r="J19" s="38"/>
      <c r="K19" s="39" t="s">
        <v>27</v>
      </c>
      <c r="L19" s="9">
        <f t="shared" si="1"/>
        <v>0</v>
      </c>
      <c r="N19" s="40"/>
      <c r="O19" s="41" t="s">
        <v>28</v>
      </c>
      <c r="T19" s="54"/>
      <c r="V19" s="54"/>
    </row>
    <row r="20" spans="1:22" ht="24.95" customHeight="1" x14ac:dyDescent="0.25">
      <c r="B20" s="2">
        <v>10</v>
      </c>
      <c r="C20" s="3" t="s">
        <v>35</v>
      </c>
      <c r="D20" s="25" t="s">
        <v>22</v>
      </c>
      <c r="E20" s="25" t="s">
        <v>30</v>
      </c>
      <c r="F20" s="36"/>
      <c r="G20" s="37"/>
      <c r="H20" s="36"/>
      <c r="I20" s="6" t="s">
        <v>31</v>
      </c>
      <c r="J20" s="42"/>
      <c r="K20" s="39" t="s">
        <v>32</v>
      </c>
      <c r="L20" s="9">
        <f>IF($D20="1*",J20*1, J20*$D20)</f>
        <v>0</v>
      </c>
      <c r="N20" s="70"/>
      <c r="O20" s="41" t="s">
        <v>28</v>
      </c>
    </row>
    <row r="21" spans="1:22" ht="20.100000000000001" customHeight="1" x14ac:dyDescent="0.25">
      <c r="A21" s="60"/>
      <c r="B21" s="61" t="s">
        <v>36</v>
      </c>
      <c r="C21" s="62"/>
      <c r="D21" s="63"/>
      <c r="E21" s="63"/>
      <c r="F21" s="61"/>
      <c r="G21" s="61"/>
      <c r="H21" s="61"/>
      <c r="I21" s="64"/>
      <c r="J21" s="65"/>
      <c r="K21" s="66"/>
      <c r="L21" s="67">
        <f>SUM(L19:L20)</f>
        <v>0</v>
      </c>
      <c r="M21" s="68"/>
      <c r="N21" s="69"/>
      <c r="O21" s="61"/>
    </row>
    <row r="22" spans="1:22" ht="24.95" customHeight="1" x14ac:dyDescent="0.25">
      <c r="B22" s="2">
        <v>6</v>
      </c>
      <c r="C22" s="3" t="s">
        <v>37</v>
      </c>
      <c r="D22" s="25" t="s">
        <v>22</v>
      </c>
      <c r="E22" s="25" t="s">
        <v>25</v>
      </c>
      <c r="F22" s="36"/>
      <c r="G22" s="37"/>
      <c r="H22" s="36"/>
      <c r="I22" s="6" t="s">
        <v>26</v>
      </c>
      <c r="J22" s="42"/>
      <c r="K22" s="39" t="s">
        <v>27</v>
      </c>
      <c r="L22" s="9">
        <f t="shared" si="1"/>
        <v>0</v>
      </c>
      <c r="N22" s="70"/>
      <c r="O22" s="41" t="s">
        <v>28</v>
      </c>
      <c r="T22" s="54"/>
      <c r="V22" s="54"/>
    </row>
    <row r="23" spans="1:22" ht="24.95" customHeight="1" x14ac:dyDescent="0.25">
      <c r="B23" s="2">
        <v>11</v>
      </c>
      <c r="C23" s="3" t="s">
        <v>38</v>
      </c>
      <c r="D23" s="4" t="s">
        <v>22</v>
      </c>
      <c r="E23" s="25" t="s">
        <v>30</v>
      </c>
      <c r="F23" s="36"/>
      <c r="G23" s="37"/>
      <c r="H23" s="36"/>
      <c r="I23" s="6" t="s">
        <v>31</v>
      </c>
      <c r="J23" s="42"/>
      <c r="K23" s="39" t="s">
        <v>32</v>
      </c>
      <c r="L23" s="9">
        <f>IF($D23="1*",J23*1, J23*$D23)</f>
        <v>0</v>
      </c>
      <c r="N23" s="40"/>
      <c r="O23" s="41" t="s">
        <v>28</v>
      </c>
    </row>
    <row r="24" spans="1:22" ht="20.100000000000001" customHeight="1" x14ac:dyDescent="0.25">
      <c r="A24" s="60"/>
      <c r="B24" s="61" t="s">
        <v>39</v>
      </c>
      <c r="C24" s="62"/>
      <c r="D24" s="63"/>
      <c r="E24" s="63"/>
      <c r="F24" s="61"/>
      <c r="G24" s="61"/>
      <c r="H24" s="61"/>
      <c r="I24" s="64"/>
      <c r="J24" s="65"/>
      <c r="K24" s="66"/>
      <c r="L24" s="67">
        <f>SUM(L22:L23)</f>
        <v>0</v>
      </c>
      <c r="M24" s="68"/>
      <c r="N24" s="69"/>
      <c r="O24" s="61"/>
    </row>
    <row r="25" spans="1:22" ht="24.95" customHeight="1" x14ac:dyDescent="0.25">
      <c r="B25" s="2">
        <v>7</v>
      </c>
      <c r="C25" s="3" t="s">
        <v>40</v>
      </c>
      <c r="D25" s="25">
        <v>10000</v>
      </c>
      <c r="E25" s="25" t="s">
        <v>25</v>
      </c>
      <c r="F25" s="36"/>
      <c r="G25" s="37"/>
      <c r="H25" s="36"/>
      <c r="I25" s="6" t="s">
        <v>26</v>
      </c>
      <c r="J25" s="42"/>
      <c r="K25" s="39" t="s">
        <v>27</v>
      </c>
      <c r="L25" s="9">
        <f t="shared" si="1"/>
        <v>0</v>
      </c>
      <c r="N25" s="70"/>
      <c r="O25" s="41" t="s">
        <v>28</v>
      </c>
      <c r="T25" s="54"/>
      <c r="V25" s="54"/>
    </row>
    <row r="26" spans="1:22" ht="24.95" customHeight="1" x14ac:dyDescent="0.25">
      <c r="B26" s="2">
        <v>12</v>
      </c>
      <c r="C26" s="3" t="s">
        <v>41</v>
      </c>
      <c r="D26" s="25">
        <v>5000</v>
      </c>
      <c r="E26" s="25" t="s">
        <v>30</v>
      </c>
      <c r="F26" s="36"/>
      <c r="G26" s="37"/>
      <c r="H26" s="36"/>
      <c r="I26" s="6" t="s">
        <v>31</v>
      </c>
      <c r="J26" s="42"/>
      <c r="K26" s="39" t="s">
        <v>32</v>
      </c>
      <c r="L26" s="9">
        <f>IF($D26="1*",J26*1, J26*$D26)</f>
        <v>0</v>
      </c>
      <c r="N26" s="40"/>
      <c r="O26" s="41" t="s">
        <v>28</v>
      </c>
    </row>
    <row r="27" spans="1:22" ht="20.100000000000001" customHeight="1" x14ac:dyDescent="0.25">
      <c r="A27" s="60"/>
      <c r="B27" s="61" t="s">
        <v>42</v>
      </c>
      <c r="C27" s="62"/>
      <c r="D27" s="63"/>
      <c r="E27" s="63"/>
      <c r="F27" s="61"/>
      <c r="G27" s="61"/>
      <c r="H27" s="61"/>
      <c r="I27" s="64"/>
      <c r="J27" s="65"/>
      <c r="K27" s="66"/>
      <c r="L27" s="67">
        <f>SUM(L25:L26)</f>
        <v>0</v>
      </c>
      <c r="M27" s="68"/>
      <c r="N27" s="69"/>
      <c r="O27" s="61"/>
    </row>
    <row r="28" spans="1:22" ht="24.95" customHeight="1" x14ac:dyDescent="0.25">
      <c r="B28" s="2">
        <v>8</v>
      </c>
      <c r="C28" s="3" t="s">
        <v>43</v>
      </c>
      <c r="D28" s="4" t="s">
        <v>22</v>
      </c>
      <c r="E28" s="25" t="s">
        <v>25</v>
      </c>
      <c r="F28" s="36"/>
      <c r="G28" s="37"/>
      <c r="H28" s="36"/>
      <c r="I28" s="6" t="s">
        <v>26</v>
      </c>
      <c r="J28" s="42"/>
      <c r="K28" s="39" t="s">
        <v>27</v>
      </c>
      <c r="L28" s="9">
        <f t="shared" si="1"/>
        <v>0</v>
      </c>
      <c r="N28" s="70"/>
      <c r="O28" s="41" t="s">
        <v>28</v>
      </c>
    </row>
    <row r="29" spans="1:22" ht="24.95" customHeight="1" x14ac:dyDescent="0.25">
      <c r="B29" s="2">
        <v>13</v>
      </c>
      <c r="C29" s="3" t="s">
        <v>44</v>
      </c>
      <c r="D29" s="4" t="s">
        <v>22</v>
      </c>
      <c r="E29" s="25" t="s">
        <v>30</v>
      </c>
      <c r="F29" s="36"/>
      <c r="G29" s="37"/>
      <c r="H29" s="36"/>
      <c r="I29" s="6" t="s">
        <v>31</v>
      </c>
      <c r="J29" s="42"/>
      <c r="K29" s="39" t="s">
        <v>32</v>
      </c>
      <c r="L29" s="9">
        <f t="shared" si="1"/>
        <v>0</v>
      </c>
      <c r="N29" s="70"/>
      <c r="O29" s="41" t="s">
        <v>28</v>
      </c>
    </row>
    <row r="30" spans="1:22" ht="20.100000000000001" customHeight="1" x14ac:dyDescent="0.25">
      <c r="A30" s="60"/>
      <c r="B30" s="61" t="s">
        <v>45</v>
      </c>
      <c r="C30" s="62"/>
      <c r="D30" s="63"/>
      <c r="E30" s="63"/>
      <c r="F30" s="61"/>
      <c r="G30" s="61"/>
      <c r="H30" s="61"/>
      <c r="I30" s="64"/>
      <c r="J30" s="65"/>
      <c r="K30" s="66"/>
      <c r="L30" s="67">
        <f>SUM(L28:L29)</f>
        <v>0</v>
      </c>
      <c r="M30" s="68"/>
      <c r="N30" s="69"/>
      <c r="O30" s="61"/>
    </row>
    <row r="31" spans="1:22" ht="12" customHeight="1" x14ac:dyDescent="0.25">
      <c r="F31" s="37"/>
      <c r="G31" s="37"/>
      <c r="H31" s="37"/>
      <c r="J31" s="43"/>
    </row>
    <row r="32" spans="1:22" ht="24.95" customHeight="1" x14ac:dyDescent="0.25">
      <c r="A32" s="26" t="s">
        <v>46</v>
      </c>
      <c r="B32" s="27"/>
      <c r="C32" s="28"/>
      <c r="D32" s="29"/>
      <c r="E32" s="29"/>
      <c r="F32" s="27"/>
      <c r="G32" s="27"/>
      <c r="H32" s="27"/>
      <c r="I32" s="30"/>
      <c r="J32" s="71"/>
      <c r="K32" s="32"/>
      <c r="L32" s="33"/>
      <c r="M32" s="34"/>
      <c r="N32" s="35"/>
      <c r="O32" s="27"/>
    </row>
    <row r="33" spans="1:15" ht="24.95" customHeight="1" x14ac:dyDescent="0.25">
      <c r="B33" s="2">
        <v>14</v>
      </c>
      <c r="C33" s="3" t="s">
        <v>47</v>
      </c>
      <c r="D33" s="4" t="s">
        <v>22</v>
      </c>
      <c r="E33" s="4" t="s">
        <v>25</v>
      </c>
      <c r="F33" s="36"/>
      <c r="G33" s="37"/>
      <c r="H33" s="36"/>
      <c r="I33" s="6" t="s">
        <v>26</v>
      </c>
      <c r="J33" s="38"/>
      <c r="K33" s="39" t="s">
        <v>27</v>
      </c>
      <c r="L33" s="9">
        <f t="shared" ref="L33:L34" si="2">IF($D33="1*",J33*1, J33*$D33)</f>
        <v>0</v>
      </c>
      <c r="N33" s="40"/>
      <c r="O33" s="41" t="s">
        <v>28</v>
      </c>
    </row>
    <row r="34" spans="1:15" ht="24.95" customHeight="1" x14ac:dyDescent="0.25">
      <c r="B34" s="2">
        <v>15</v>
      </c>
      <c r="C34" s="3" t="s">
        <v>48</v>
      </c>
      <c r="D34" s="4" t="s">
        <v>22</v>
      </c>
      <c r="E34" s="4" t="s">
        <v>25</v>
      </c>
      <c r="F34" s="36"/>
      <c r="G34" s="37"/>
      <c r="H34" s="36"/>
      <c r="I34" s="6" t="s">
        <v>26</v>
      </c>
      <c r="J34" s="42"/>
      <c r="K34" s="39" t="s">
        <v>27</v>
      </c>
      <c r="L34" s="9">
        <f t="shared" si="2"/>
        <v>0</v>
      </c>
      <c r="N34" s="70"/>
      <c r="O34" s="41" t="s">
        <v>28</v>
      </c>
    </row>
    <row r="35" spans="1:15" ht="12" customHeight="1" x14ac:dyDescent="0.25">
      <c r="F35" s="37"/>
      <c r="G35" s="37"/>
      <c r="H35" s="37"/>
      <c r="J35" s="43"/>
    </row>
    <row r="36" spans="1:15" s="81" customFormat="1" ht="24.95" customHeight="1" x14ac:dyDescent="0.25">
      <c r="A36" s="26" t="s">
        <v>49</v>
      </c>
      <c r="B36" s="27"/>
      <c r="C36" s="72"/>
      <c r="D36" s="73"/>
      <c r="E36" s="73"/>
      <c r="F36" s="74"/>
      <c r="G36" s="74"/>
      <c r="H36" s="74"/>
      <c r="I36" s="75"/>
      <c r="J36" s="76"/>
      <c r="K36" s="77"/>
      <c r="L36" s="78"/>
      <c r="M36" s="79"/>
      <c r="N36" s="80"/>
      <c r="O36" s="74"/>
    </row>
    <row r="37" spans="1:15" ht="24.95" customHeight="1" x14ac:dyDescent="0.25">
      <c r="B37" s="2">
        <v>16</v>
      </c>
      <c r="C37" s="3" t="s">
        <v>50</v>
      </c>
      <c r="D37" s="25">
        <v>40000</v>
      </c>
      <c r="E37" s="25" t="s">
        <v>25</v>
      </c>
      <c r="F37" s="36"/>
      <c r="G37" s="37"/>
      <c r="H37" s="36"/>
      <c r="I37" s="6" t="s">
        <v>26</v>
      </c>
      <c r="J37" s="38"/>
      <c r="K37" s="82" t="s">
        <v>27</v>
      </c>
      <c r="L37" s="9">
        <f t="shared" ref="L37" si="3">IF($D37="1*",J37*1, J37*$D37)</f>
        <v>0</v>
      </c>
      <c r="N37" s="40"/>
      <c r="O37" s="41" t="s">
        <v>28</v>
      </c>
    </row>
    <row r="38" spans="1:15" ht="12" customHeight="1" x14ac:dyDescent="0.25">
      <c r="F38" s="37"/>
      <c r="G38" s="37"/>
      <c r="H38" s="37"/>
      <c r="J38" s="43"/>
    </row>
    <row r="39" spans="1:15" s="81" customFormat="1" ht="24.95" customHeight="1" x14ac:dyDescent="0.25">
      <c r="A39" s="26" t="s">
        <v>51</v>
      </c>
      <c r="B39" s="27"/>
      <c r="C39" s="72"/>
      <c r="D39" s="73"/>
      <c r="E39" s="73"/>
      <c r="F39" s="74"/>
      <c r="G39" s="74"/>
      <c r="H39" s="74"/>
      <c r="I39" s="75"/>
      <c r="J39" s="76"/>
      <c r="K39" s="77"/>
      <c r="L39" s="78"/>
      <c r="M39" s="79"/>
      <c r="N39" s="80"/>
      <c r="O39" s="74"/>
    </row>
    <row r="40" spans="1:15" ht="24.95" customHeight="1" x14ac:dyDescent="0.25">
      <c r="B40" s="2">
        <v>17</v>
      </c>
      <c r="C40" s="3" t="s">
        <v>50</v>
      </c>
      <c r="D40" s="4" t="s">
        <v>22</v>
      </c>
      <c r="E40" s="25" t="s">
        <v>25</v>
      </c>
      <c r="F40" s="36"/>
      <c r="G40" s="37"/>
      <c r="H40" s="36"/>
      <c r="I40" s="6" t="s">
        <v>26</v>
      </c>
      <c r="J40" s="38"/>
      <c r="K40" s="82" t="s">
        <v>27</v>
      </c>
      <c r="L40" s="9">
        <f t="shared" ref="L40" si="4">IF($D40="1*",J40*1, J40*$D40)</f>
        <v>0</v>
      </c>
      <c r="N40" s="40"/>
      <c r="O40" s="41" t="s">
        <v>28</v>
      </c>
    </row>
    <row r="41" spans="1:15" ht="12" customHeight="1" x14ac:dyDescent="0.25">
      <c r="F41" s="37"/>
      <c r="G41" s="37"/>
      <c r="H41" s="37"/>
      <c r="J41" s="43"/>
    </row>
    <row r="42" spans="1:15" ht="24.75" customHeight="1" x14ac:dyDescent="0.25">
      <c r="A42" s="26" t="s">
        <v>52</v>
      </c>
      <c r="B42" s="27"/>
      <c r="C42" s="28"/>
      <c r="D42" s="29"/>
      <c r="E42" s="29"/>
      <c r="F42" s="27"/>
      <c r="G42" s="27"/>
      <c r="H42" s="27"/>
      <c r="I42" s="30"/>
      <c r="J42" s="71"/>
      <c r="K42" s="32"/>
      <c r="L42" s="33"/>
      <c r="M42" s="34"/>
      <c r="N42" s="35"/>
      <c r="O42" s="27"/>
    </row>
    <row r="43" spans="1:15" ht="24.75" customHeight="1" x14ac:dyDescent="0.25">
      <c r="B43" s="2">
        <v>18</v>
      </c>
      <c r="C43" s="3" t="s">
        <v>53</v>
      </c>
      <c r="D43" s="4" t="s">
        <v>22</v>
      </c>
      <c r="E43" s="25" t="s">
        <v>25</v>
      </c>
      <c r="F43" s="36"/>
      <c r="G43" s="37"/>
      <c r="H43" s="36"/>
      <c r="I43" s="6" t="s">
        <v>26</v>
      </c>
      <c r="J43" s="38"/>
      <c r="K43" s="82" t="s">
        <v>27</v>
      </c>
      <c r="L43" s="9">
        <f t="shared" ref="L43" si="5">IF($D43="1*",J43*1, J43*$D43)</f>
        <v>0</v>
      </c>
      <c r="N43" s="40"/>
      <c r="O43" s="41" t="s">
        <v>28</v>
      </c>
    </row>
    <row r="44" spans="1:15" ht="12" customHeight="1" x14ac:dyDescent="0.25">
      <c r="F44" s="37"/>
      <c r="G44" s="37"/>
      <c r="H44" s="37"/>
      <c r="J44" s="43"/>
    </row>
    <row r="45" spans="1:15" s="81" customFormat="1" ht="24.95" customHeight="1" x14ac:dyDescent="0.25">
      <c r="A45" s="26" t="s">
        <v>54</v>
      </c>
      <c r="B45" s="27"/>
      <c r="C45" s="72"/>
      <c r="D45" s="73"/>
      <c r="E45" s="73"/>
      <c r="F45" s="74"/>
      <c r="G45" s="74"/>
      <c r="H45" s="74"/>
      <c r="I45" s="75"/>
      <c r="J45" s="76"/>
      <c r="K45" s="77"/>
      <c r="L45" s="78"/>
      <c r="M45" s="79"/>
      <c r="N45" s="80"/>
      <c r="O45" s="74"/>
    </row>
    <row r="46" spans="1:15" ht="24.95" customHeight="1" x14ac:dyDescent="0.25">
      <c r="B46" s="2">
        <v>19</v>
      </c>
      <c r="C46" s="3" t="s">
        <v>55</v>
      </c>
      <c r="D46" s="4" t="s">
        <v>22</v>
      </c>
      <c r="E46" s="25" t="s">
        <v>25</v>
      </c>
      <c r="F46" s="36"/>
      <c r="G46" s="37"/>
      <c r="H46" s="36"/>
      <c r="I46" s="6" t="s">
        <v>26</v>
      </c>
      <c r="J46" s="38"/>
      <c r="K46" s="82" t="s">
        <v>27</v>
      </c>
      <c r="L46" s="9">
        <f t="shared" ref="L46" si="6">IF($D46="1*",J46*1, J46*$D46)</f>
        <v>0</v>
      </c>
      <c r="N46" s="40"/>
      <c r="O46" s="41" t="s">
        <v>28</v>
      </c>
    </row>
    <row r="47" spans="1:15" ht="12" customHeight="1" x14ac:dyDescent="0.25">
      <c r="F47" s="37"/>
      <c r="G47" s="37"/>
      <c r="H47" s="37"/>
      <c r="J47" s="43"/>
    </row>
    <row r="48" spans="1:15" s="81" customFormat="1" ht="24.95" customHeight="1" x14ac:dyDescent="0.25">
      <c r="A48" s="26" t="s">
        <v>56</v>
      </c>
      <c r="B48" s="27"/>
      <c r="C48" s="72"/>
      <c r="D48" s="73"/>
      <c r="E48" s="73"/>
      <c r="F48" s="74"/>
      <c r="G48" s="74"/>
      <c r="H48" s="74"/>
      <c r="I48" s="75"/>
      <c r="J48" s="76"/>
      <c r="K48" s="77"/>
      <c r="L48" s="78"/>
      <c r="M48" s="79"/>
      <c r="N48" s="80"/>
      <c r="O48" s="74"/>
    </row>
    <row r="49" spans="1:15" ht="24.95" customHeight="1" x14ac:dyDescent="0.25">
      <c r="B49" s="2">
        <v>20</v>
      </c>
      <c r="C49" s="3" t="s">
        <v>57</v>
      </c>
      <c r="D49" s="4" t="s">
        <v>22</v>
      </c>
      <c r="E49" s="25" t="s">
        <v>25</v>
      </c>
      <c r="F49" s="36"/>
      <c r="G49" s="37"/>
      <c r="H49" s="36"/>
      <c r="I49" s="6" t="s">
        <v>26</v>
      </c>
      <c r="J49" s="38"/>
      <c r="K49" s="82" t="s">
        <v>27</v>
      </c>
      <c r="L49" s="9">
        <f t="shared" ref="L49" si="7">IF($D49="1*",J49*1, J49*$D49)</f>
        <v>0</v>
      </c>
      <c r="N49" s="40"/>
      <c r="O49" s="41" t="s">
        <v>28</v>
      </c>
    </row>
    <row r="50" spans="1:15" ht="12" customHeight="1" x14ac:dyDescent="0.25">
      <c r="F50" s="37"/>
      <c r="G50" s="37"/>
      <c r="H50" s="37"/>
      <c r="J50" s="43"/>
    </row>
    <row r="51" spans="1:15" ht="24.95" customHeight="1" x14ac:dyDescent="0.25">
      <c r="A51" s="26" t="s">
        <v>58</v>
      </c>
      <c r="B51" s="27"/>
      <c r="C51" s="28"/>
      <c r="D51" s="29"/>
      <c r="E51" s="29"/>
      <c r="F51" s="27"/>
      <c r="G51" s="27"/>
      <c r="H51" s="27"/>
      <c r="I51" s="30"/>
      <c r="J51" s="71"/>
      <c r="K51" s="32"/>
      <c r="L51" s="33"/>
      <c r="M51" s="34"/>
      <c r="N51" s="35"/>
      <c r="O51" s="27"/>
    </row>
    <row r="52" spans="1:15" ht="24.95" customHeight="1" x14ac:dyDescent="0.25">
      <c r="B52" s="2">
        <v>21</v>
      </c>
      <c r="C52" s="3" t="s">
        <v>59</v>
      </c>
      <c r="D52" s="25" t="s">
        <v>22</v>
      </c>
      <c r="E52" s="4" t="s">
        <v>16</v>
      </c>
      <c r="F52" s="36"/>
      <c r="G52" s="37"/>
      <c r="H52" s="36"/>
      <c r="I52" s="6" t="s">
        <v>60</v>
      </c>
      <c r="J52" s="38"/>
      <c r="K52" s="39" t="s">
        <v>18</v>
      </c>
      <c r="L52" s="9">
        <f t="shared" ref="L52:L53" si="8">IF($D52="1*",J52*1, J52*$D52)</f>
        <v>0</v>
      </c>
      <c r="N52" s="40"/>
      <c r="O52" s="41" t="s">
        <v>28</v>
      </c>
    </row>
    <row r="53" spans="1:15" ht="24.95" customHeight="1" x14ac:dyDescent="0.25">
      <c r="B53" s="2">
        <v>22</v>
      </c>
      <c r="C53" s="3" t="s">
        <v>61</v>
      </c>
      <c r="D53" s="4" t="s">
        <v>22</v>
      </c>
      <c r="E53" s="4" t="s">
        <v>62</v>
      </c>
      <c r="F53" s="36"/>
      <c r="G53" s="37"/>
      <c r="H53" s="36"/>
      <c r="I53" s="6" t="s">
        <v>63</v>
      </c>
      <c r="J53" s="42"/>
      <c r="K53" s="39" t="s">
        <v>64</v>
      </c>
      <c r="L53" s="9">
        <f t="shared" si="8"/>
        <v>0</v>
      </c>
      <c r="N53" s="70"/>
      <c r="O53" s="41" t="s">
        <v>28</v>
      </c>
    </row>
    <row r="54" spans="1:15" ht="12" customHeight="1" x14ac:dyDescent="0.25">
      <c r="F54" s="37"/>
      <c r="G54" s="37"/>
      <c r="H54" s="37"/>
      <c r="J54" s="43"/>
    </row>
    <row r="55" spans="1:15" ht="24.95" customHeight="1" x14ac:dyDescent="0.25">
      <c r="A55" s="26" t="s">
        <v>65</v>
      </c>
      <c r="B55" s="27"/>
      <c r="C55" s="28"/>
      <c r="D55" s="29"/>
      <c r="E55" s="29"/>
      <c r="F55" s="27"/>
      <c r="G55" s="27"/>
      <c r="H55" s="27"/>
      <c r="I55" s="30"/>
      <c r="J55" s="71"/>
      <c r="K55" s="32"/>
      <c r="L55" s="33"/>
      <c r="M55" s="34"/>
      <c r="N55" s="35"/>
      <c r="O55" s="27"/>
    </row>
    <row r="56" spans="1:15" ht="27.75" customHeight="1" x14ac:dyDescent="0.25">
      <c r="B56" s="2">
        <v>23</v>
      </c>
      <c r="C56" s="3" t="s">
        <v>66</v>
      </c>
      <c r="D56" s="25" t="s">
        <v>22</v>
      </c>
      <c r="E56" s="4" t="s">
        <v>67</v>
      </c>
      <c r="F56" s="36"/>
      <c r="G56" s="37"/>
      <c r="H56" s="36"/>
      <c r="I56" s="6" t="s">
        <v>68</v>
      </c>
      <c r="J56" s="38"/>
      <c r="K56" s="39" t="s">
        <v>69</v>
      </c>
      <c r="L56" s="9">
        <f t="shared" ref="L56" si="9">IF($D56="1*",J56*1, J56*$D56)</f>
        <v>0</v>
      </c>
      <c r="N56" s="40"/>
      <c r="O56" s="41" t="s">
        <v>28</v>
      </c>
    </row>
    <row r="57" spans="1:15" ht="27.75" customHeight="1" x14ac:dyDescent="0.25">
      <c r="B57" s="2">
        <v>25</v>
      </c>
      <c r="C57" s="3" t="s">
        <v>70</v>
      </c>
      <c r="D57" s="25" t="s">
        <v>22</v>
      </c>
      <c r="E57" s="4" t="s">
        <v>30</v>
      </c>
      <c r="F57" s="36"/>
      <c r="G57" s="37"/>
      <c r="H57" s="36"/>
      <c r="I57" s="6" t="s">
        <v>31</v>
      </c>
      <c r="J57" s="42"/>
      <c r="K57" s="39" t="s">
        <v>32</v>
      </c>
      <c r="L57" s="9">
        <f>IF($D57="1*",J57*1, J57*$D57)</f>
        <v>0</v>
      </c>
      <c r="N57" s="70"/>
      <c r="O57" s="41" t="s">
        <v>28</v>
      </c>
    </row>
    <row r="58" spans="1:15" ht="20.100000000000001" customHeight="1" x14ac:dyDescent="0.25">
      <c r="A58" s="60"/>
      <c r="B58" s="61" t="s">
        <v>71</v>
      </c>
      <c r="C58" s="62"/>
      <c r="D58" s="63"/>
      <c r="E58" s="63"/>
      <c r="F58" s="61"/>
      <c r="G58" s="61"/>
      <c r="H58" s="61"/>
      <c r="I58" s="64"/>
      <c r="J58" s="83"/>
      <c r="K58" s="66"/>
      <c r="L58" s="67">
        <f>SUM(L56:L57)</f>
        <v>0</v>
      </c>
      <c r="M58" s="68"/>
      <c r="N58" s="69"/>
      <c r="O58" s="61"/>
    </row>
    <row r="59" spans="1:15" ht="27.75" customHeight="1" x14ac:dyDescent="0.25">
      <c r="B59" s="2">
        <v>24</v>
      </c>
      <c r="C59" s="3" t="s">
        <v>72</v>
      </c>
      <c r="D59" s="25">
        <v>20000</v>
      </c>
      <c r="E59" s="4" t="s">
        <v>67</v>
      </c>
      <c r="F59" s="36"/>
      <c r="G59" s="37"/>
      <c r="H59" s="36"/>
      <c r="I59" s="6" t="s">
        <v>68</v>
      </c>
      <c r="J59" s="38"/>
      <c r="K59" s="39" t="s">
        <v>69</v>
      </c>
      <c r="L59" s="9">
        <f t="shared" ref="L59" si="10">IF($D59="1*",J59*1, J59*$D59)</f>
        <v>0</v>
      </c>
      <c r="N59" s="40"/>
      <c r="O59" s="41" t="s">
        <v>28</v>
      </c>
    </row>
    <row r="60" spans="1:15" ht="27.75" customHeight="1" x14ac:dyDescent="0.25">
      <c r="B60" s="2">
        <v>26</v>
      </c>
      <c r="C60" s="3" t="s">
        <v>73</v>
      </c>
      <c r="D60" s="25">
        <v>5000</v>
      </c>
      <c r="E60" s="4" t="s">
        <v>30</v>
      </c>
      <c r="F60" s="84"/>
      <c r="G60" s="37"/>
      <c r="H60" s="84"/>
      <c r="I60" s="6" t="s">
        <v>31</v>
      </c>
      <c r="J60" s="85"/>
      <c r="K60" s="39" t="s">
        <v>32</v>
      </c>
      <c r="L60" s="9">
        <f>IF($D60="1*",J60*1, J60*$D60)</f>
        <v>0</v>
      </c>
      <c r="N60" s="86"/>
      <c r="O60" s="41" t="s">
        <v>28</v>
      </c>
    </row>
    <row r="61" spans="1:15" ht="20.100000000000001" customHeight="1" x14ac:dyDescent="0.25">
      <c r="A61" s="60"/>
      <c r="B61" s="61" t="s">
        <v>74</v>
      </c>
      <c r="C61" s="62"/>
      <c r="D61" s="63"/>
      <c r="E61" s="63"/>
      <c r="F61" s="61"/>
      <c r="G61" s="61"/>
      <c r="H61" s="61"/>
      <c r="I61" s="64"/>
      <c r="J61" s="83"/>
      <c r="K61" s="66"/>
      <c r="L61" s="67">
        <f>SUM(L59:L60)</f>
        <v>0</v>
      </c>
      <c r="M61" s="68"/>
      <c r="N61" s="69"/>
      <c r="O61" s="61"/>
    </row>
    <row r="62" spans="1:15" ht="12" customHeight="1" x14ac:dyDescent="0.25">
      <c r="J62" s="43"/>
    </row>
    <row r="63" spans="1:15" ht="24.95" customHeight="1" x14ac:dyDescent="0.25">
      <c r="A63" s="26" t="s">
        <v>75</v>
      </c>
      <c r="B63" s="27"/>
      <c r="C63" s="28"/>
      <c r="D63" s="29"/>
      <c r="E63" s="29"/>
      <c r="F63" s="27"/>
      <c r="G63" s="27"/>
      <c r="H63" s="27"/>
      <c r="I63" s="30"/>
      <c r="J63" s="71"/>
      <c r="K63" s="32"/>
      <c r="L63" s="33"/>
      <c r="M63" s="34"/>
      <c r="N63" s="35"/>
      <c r="O63" s="27"/>
    </row>
    <row r="64" spans="1:15" ht="24.95" customHeight="1" x14ac:dyDescent="0.25">
      <c r="B64" s="2">
        <v>27</v>
      </c>
      <c r="C64" s="3" t="s">
        <v>76</v>
      </c>
      <c r="D64" s="4">
        <v>16000</v>
      </c>
      <c r="E64" s="4" t="s">
        <v>67</v>
      </c>
      <c r="F64" s="36"/>
      <c r="G64" s="37"/>
      <c r="H64" s="36"/>
      <c r="I64" s="6" t="s">
        <v>68</v>
      </c>
      <c r="J64" s="38"/>
      <c r="K64" s="39" t="s">
        <v>69</v>
      </c>
      <c r="L64" s="9">
        <f t="shared" ref="L64:L71" si="11">IF($D64="1*",J64*1, J64*$D64)</f>
        <v>0</v>
      </c>
      <c r="N64" s="40"/>
      <c r="O64" s="41" t="s">
        <v>28</v>
      </c>
    </row>
    <row r="65" spans="1:15" ht="24.95" customHeight="1" x14ac:dyDescent="0.25">
      <c r="B65" s="2">
        <v>30</v>
      </c>
      <c r="C65" s="3" t="s">
        <v>77</v>
      </c>
      <c r="D65" s="4">
        <v>16000</v>
      </c>
      <c r="E65" s="4" t="s">
        <v>30</v>
      </c>
      <c r="F65" s="36"/>
      <c r="G65" s="37"/>
      <c r="H65" s="36"/>
      <c r="I65" s="6" t="s">
        <v>31</v>
      </c>
      <c r="J65" s="38"/>
      <c r="K65" s="39" t="s">
        <v>32</v>
      </c>
      <c r="L65" s="9">
        <f>IF($D65="1*",J65*1, J65*$D65)</f>
        <v>0</v>
      </c>
      <c r="N65" s="40"/>
      <c r="O65" s="41" t="s">
        <v>28</v>
      </c>
    </row>
    <row r="66" spans="1:15" ht="20.100000000000001" customHeight="1" x14ac:dyDescent="0.25">
      <c r="A66" s="60"/>
      <c r="B66" s="61" t="s">
        <v>78</v>
      </c>
      <c r="C66" s="62"/>
      <c r="D66" s="63"/>
      <c r="E66" s="63"/>
      <c r="F66" s="61"/>
      <c r="G66" s="61"/>
      <c r="H66" s="61"/>
      <c r="I66" s="64"/>
      <c r="J66" s="83"/>
      <c r="K66" s="66"/>
      <c r="L66" s="67">
        <f>SUM(L64:L65)</f>
        <v>0</v>
      </c>
      <c r="M66" s="68"/>
      <c r="N66" s="69"/>
      <c r="O66" s="61"/>
    </row>
    <row r="67" spans="1:15" ht="24.95" customHeight="1" x14ac:dyDescent="0.25">
      <c r="B67" s="2">
        <v>28</v>
      </c>
      <c r="C67" s="3" t="s">
        <v>79</v>
      </c>
      <c r="D67" s="4">
        <v>20000</v>
      </c>
      <c r="E67" s="4" t="s">
        <v>67</v>
      </c>
      <c r="F67" s="36"/>
      <c r="G67" s="37"/>
      <c r="H67" s="36"/>
      <c r="I67" s="6" t="s">
        <v>68</v>
      </c>
      <c r="J67" s="38"/>
      <c r="K67" s="39" t="s">
        <v>69</v>
      </c>
      <c r="L67" s="9">
        <f t="shared" si="11"/>
        <v>0</v>
      </c>
      <c r="N67" s="40"/>
      <c r="O67" s="41" t="s">
        <v>28</v>
      </c>
    </row>
    <row r="68" spans="1:15" ht="24.95" customHeight="1" x14ac:dyDescent="0.25">
      <c r="B68" s="2">
        <v>31</v>
      </c>
      <c r="C68" s="3" t="s">
        <v>80</v>
      </c>
      <c r="D68" s="4">
        <v>16000</v>
      </c>
      <c r="E68" s="4" t="s">
        <v>30</v>
      </c>
      <c r="F68" s="36"/>
      <c r="G68" s="37"/>
      <c r="H68" s="36"/>
      <c r="I68" s="6" t="s">
        <v>31</v>
      </c>
      <c r="J68" s="38"/>
      <c r="K68" s="39" t="s">
        <v>32</v>
      </c>
      <c r="L68" s="9">
        <f>IF($D68="1*",J68*1, J68*$D68)</f>
        <v>0</v>
      </c>
      <c r="N68" s="40"/>
      <c r="O68" s="41" t="s">
        <v>28</v>
      </c>
    </row>
    <row r="69" spans="1:15" ht="20.100000000000001" customHeight="1" x14ac:dyDescent="0.25">
      <c r="A69" s="60"/>
      <c r="B69" s="61" t="s">
        <v>81</v>
      </c>
      <c r="C69" s="62"/>
      <c r="D69" s="63"/>
      <c r="E69" s="63"/>
      <c r="F69" s="61"/>
      <c r="G69" s="61"/>
      <c r="H69" s="61"/>
      <c r="I69" s="64"/>
      <c r="J69" s="83"/>
      <c r="K69" s="66"/>
      <c r="L69" s="67">
        <f>SUM(L67:L68)</f>
        <v>0</v>
      </c>
      <c r="M69" s="68"/>
      <c r="N69" s="69"/>
      <c r="O69" s="61"/>
    </row>
    <row r="70" spans="1:15" ht="24.95" customHeight="1" x14ac:dyDescent="0.25">
      <c r="B70" s="2">
        <v>29</v>
      </c>
      <c r="C70" s="3" t="s">
        <v>82</v>
      </c>
      <c r="D70" s="25" t="s">
        <v>22</v>
      </c>
      <c r="E70" s="4" t="s">
        <v>67</v>
      </c>
      <c r="F70" s="36"/>
      <c r="G70" s="37"/>
      <c r="H70" s="36"/>
      <c r="I70" s="6" t="s">
        <v>68</v>
      </c>
      <c r="J70" s="38"/>
      <c r="K70" s="39" t="s">
        <v>69</v>
      </c>
      <c r="L70" s="9">
        <f t="shared" si="11"/>
        <v>0</v>
      </c>
      <c r="N70" s="40"/>
      <c r="O70" s="41" t="s">
        <v>28</v>
      </c>
    </row>
    <row r="71" spans="1:15" ht="24.95" customHeight="1" x14ac:dyDescent="0.25">
      <c r="B71" s="2">
        <v>32</v>
      </c>
      <c r="C71" s="3" t="s">
        <v>83</v>
      </c>
      <c r="D71" s="25" t="s">
        <v>22</v>
      </c>
      <c r="E71" s="4" t="s">
        <v>30</v>
      </c>
      <c r="F71" s="36"/>
      <c r="G71" s="37"/>
      <c r="H71" s="36"/>
      <c r="I71" s="6" t="s">
        <v>31</v>
      </c>
      <c r="J71" s="38"/>
      <c r="K71" s="39" t="s">
        <v>32</v>
      </c>
      <c r="L71" s="9">
        <f t="shared" si="11"/>
        <v>0</v>
      </c>
      <c r="N71" s="40"/>
      <c r="O71" s="41" t="s">
        <v>28</v>
      </c>
    </row>
    <row r="72" spans="1:15" ht="20.100000000000001" customHeight="1" x14ac:dyDescent="0.25">
      <c r="A72" s="60"/>
      <c r="B72" s="61" t="s">
        <v>84</v>
      </c>
      <c r="C72" s="62"/>
      <c r="D72" s="63"/>
      <c r="E72" s="63"/>
      <c r="F72" s="61"/>
      <c r="G72" s="61"/>
      <c r="H72" s="61"/>
      <c r="I72" s="64"/>
      <c r="J72" s="83"/>
      <c r="K72" s="66"/>
      <c r="L72" s="67">
        <f>SUM(L70:L71)</f>
        <v>0</v>
      </c>
      <c r="M72" s="68"/>
      <c r="N72" s="69"/>
      <c r="O72" s="61"/>
    </row>
    <row r="73" spans="1:15" ht="12" customHeight="1" x14ac:dyDescent="0.25">
      <c r="J73" s="43"/>
    </row>
    <row r="74" spans="1:15" ht="24.95" customHeight="1" x14ac:dyDescent="0.25">
      <c r="A74" s="26" t="s">
        <v>85</v>
      </c>
      <c r="B74" s="27"/>
      <c r="C74" s="28"/>
      <c r="D74" s="29"/>
      <c r="E74" s="29"/>
      <c r="F74" s="27"/>
      <c r="G74" s="27"/>
      <c r="H74" s="27"/>
      <c r="I74" s="30"/>
      <c r="J74" s="71"/>
      <c r="K74" s="32"/>
      <c r="L74" s="33"/>
      <c r="M74" s="34"/>
      <c r="N74" s="35"/>
      <c r="O74" s="27"/>
    </row>
    <row r="75" spans="1:15" ht="24.95" customHeight="1" x14ac:dyDescent="0.25">
      <c r="B75" s="2">
        <v>33</v>
      </c>
      <c r="C75" s="3" t="s">
        <v>79</v>
      </c>
      <c r="D75" s="4" t="s">
        <v>22</v>
      </c>
      <c r="E75" s="4" t="s">
        <v>67</v>
      </c>
      <c r="F75" s="36"/>
      <c r="G75" s="37"/>
      <c r="H75" s="36"/>
      <c r="I75" s="6" t="s">
        <v>68</v>
      </c>
      <c r="J75" s="38"/>
      <c r="K75" s="39" t="s">
        <v>69</v>
      </c>
      <c r="L75" s="9">
        <f t="shared" ref="L75" si="12">IF($D75="1*",J75*1, J75*$D75)</f>
        <v>0</v>
      </c>
      <c r="N75" s="40"/>
      <c r="O75" s="41" t="s">
        <v>28</v>
      </c>
    </row>
    <row r="76" spans="1:15" ht="24.95" customHeight="1" x14ac:dyDescent="0.25">
      <c r="B76" s="2">
        <v>34</v>
      </c>
      <c r="C76" s="3" t="s">
        <v>80</v>
      </c>
      <c r="D76" s="4" t="s">
        <v>22</v>
      </c>
      <c r="E76" s="4" t="s">
        <v>30</v>
      </c>
      <c r="F76" s="36"/>
      <c r="G76" s="37"/>
      <c r="H76" s="36"/>
      <c r="I76" s="6" t="s">
        <v>31</v>
      </c>
      <c r="J76" s="38"/>
      <c r="K76" s="39" t="s">
        <v>32</v>
      </c>
      <c r="L76" s="9">
        <f>IF($D76="1*",J76*1, J76*$D76)</f>
        <v>0</v>
      </c>
      <c r="N76" s="40"/>
      <c r="O76" s="41" t="s">
        <v>28</v>
      </c>
    </row>
    <row r="77" spans="1:15" ht="20.100000000000001" customHeight="1" x14ac:dyDescent="0.25">
      <c r="A77" s="60"/>
      <c r="B77" s="61" t="s">
        <v>86</v>
      </c>
      <c r="C77" s="62"/>
      <c r="D77" s="63"/>
      <c r="E77" s="63"/>
      <c r="F77" s="61"/>
      <c r="G77" s="61"/>
      <c r="H77" s="61"/>
      <c r="I77" s="64"/>
      <c r="J77" s="83"/>
      <c r="K77" s="66"/>
      <c r="L77" s="67">
        <f>SUM(L75:L76)</f>
        <v>0</v>
      </c>
      <c r="M77" s="68"/>
      <c r="N77" s="69"/>
      <c r="O77" s="61"/>
    </row>
    <row r="78" spans="1:15" ht="12" customHeight="1" x14ac:dyDescent="0.25">
      <c r="J78" s="43"/>
    </row>
    <row r="79" spans="1:15" ht="24.95" customHeight="1" x14ac:dyDescent="0.25">
      <c r="A79" s="26" t="s">
        <v>87</v>
      </c>
      <c r="B79" s="27"/>
      <c r="C79" s="28"/>
      <c r="D79" s="29"/>
      <c r="E79" s="29"/>
      <c r="F79" s="27"/>
      <c r="G79" s="27"/>
      <c r="H79" s="27"/>
      <c r="I79" s="30"/>
      <c r="J79" s="71"/>
      <c r="K79" s="32"/>
      <c r="L79" s="33"/>
      <c r="M79" s="34"/>
      <c r="N79" s="35"/>
      <c r="O79" s="27"/>
    </row>
    <row r="80" spans="1:15" ht="24.95" customHeight="1" x14ac:dyDescent="0.25">
      <c r="B80" s="2">
        <v>35</v>
      </c>
      <c r="C80" s="3" t="s">
        <v>88</v>
      </c>
      <c r="D80" s="25">
        <v>12500</v>
      </c>
      <c r="E80" s="4" t="s">
        <v>67</v>
      </c>
      <c r="F80" s="36"/>
      <c r="G80" s="37"/>
      <c r="H80" s="36"/>
      <c r="I80" s="6" t="s">
        <v>68</v>
      </c>
      <c r="J80" s="38"/>
      <c r="K80" s="39" t="s">
        <v>69</v>
      </c>
      <c r="L80" s="9">
        <f t="shared" ref="L80" si="13">IF($D80="1*",J80*1, J80*$D80)</f>
        <v>0</v>
      </c>
      <c r="N80" s="40"/>
      <c r="O80" s="41" t="s">
        <v>28</v>
      </c>
    </row>
    <row r="81" spans="1:15" ht="12" customHeight="1" x14ac:dyDescent="0.25">
      <c r="F81" s="37"/>
      <c r="G81" s="37"/>
      <c r="H81" s="37"/>
      <c r="J81" s="43"/>
    </row>
    <row r="82" spans="1:15" ht="24.95" customHeight="1" x14ac:dyDescent="0.25">
      <c r="A82" s="26" t="s">
        <v>89</v>
      </c>
      <c r="B82" s="27"/>
      <c r="C82" s="28"/>
      <c r="D82" s="29"/>
      <c r="E82" s="29"/>
      <c r="F82" s="27"/>
      <c r="G82" s="27"/>
      <c r="H82" s="27"/>
      <c r="I82" s="30"/>
      <c r="J82" s="71"/>
      <c r="K82" s="32"/>
      <c r="L82" s="33"/>
      <c r="M82" s="34"/>
      <c r="N82" s="35"/>
      <c r="O82" s="27"/>
    </row>
    <row r="83" spans="1:15" ht="24.95" customHeight="1" x14ac:dyDescent="0.25">
      <c r="B83" s="2">
        <v>36</v>
      </c>
      <c r="C83" s="3" t="s">
        <v>90</v>
      </c>
      <c r="D83" s="25">
        <v>75000</v>
      </c>
      <c r="E83" s="4" t="s">
        <v>91</v>
      </c>
      <c r="F83" s="36"/>
      <c r="G83" s="37"/>
      <c r="H83" s="36"/>
      <c r="I83" s="6" t="s">
        <v>92</v>
      </c>
      <c r="J83" s="38"/>
      <c r="K83" s="39" t="s">
        <v>93</v>
      </c>
      <c r="L83" s="9">
        <f t="shared" ref="L83:L85" si="14">IF($D83="1*",J83*1, J83*$D83)</f>
        <v>0</v>
      </c>
      <c r="N83" s="40"/>
      <c r="O83" s="41" t="s">
        <v>28</v>
      </c>
    </row>
    <row r="84" spans="1:15" ht="24.95" customHeight="1" x14ac:dyDescent="0.25">
      <c r="B84" s="2">
        <v>37</v>
      </c>
      <c r="C84" s="3" t="s">
        <v>94</v>
      </c>
      <c r="D84" s="25">
        <v>25000</v>
      </c>
      <c r="E84" s="4" t="s">
        <v>95</v>
      </c>
      <c r="F84" s="36"/>
      <c r="G84" s="37"/>
      <c r="H84" s="36"/>
      <c r="I84" s="6" t="s">
        <v>96</v>
      </c>
      <c r="J84" s="38"/>
      <c r="K84" s="39" t="s">
        <v>97</v>
      </c>
      <c r="L84" s="9">
        <f t="shared" si="14"/>
        <v>0</v>
      </c>
      <c r="N84" s="40"/>
      <c r="O84" s="41" t="s">
        <v>28</v>
      </c>
    </row>
    <row r="85" spans="1:15" ht="24.95" customHeight="1" x14ac:dyDescent="0.25">
      <c r="B85" s="2">
        <v>38</v>
      </c>
      <c r="C85" s="3" t="s">
        <v>98</v>
      </c>
      <c r="D85" s="4" t="s">
        <v>22</v>
      </c>
      <c r="E85" s="4" t="s">
        <v>99</v>
      </c>
      <c r="F85" s="36"/>
      <c r="G85" s="37"/>
      <c r="H85" s="36"/>
      <c r="I85" s="6" t="s">
        <v>100</v>
      </c>
      <c r="J85" s="38"/>
      <c r="K85" s="39" t="s">
        <v>101</v>
      </c>
      <c r="L85" s="9">
        <f t="shared" si="14"/>
        <v>0</v>
      </c>
      <c r="N85" s="40"/>
      <c r="O85" s="41" t="s">
        <v>28</v>
      </c>
    </row>
    <row r="86" spans="1:15" ht="12" customHeight="1" x14ac:dyDescent="0.25">
      <c r="F86" s="37"/>
      <c r="G86" s="37"/>
      <c r="H86" s="37"/>
      <c r="J86" s="43"/>
    </row>
    <row r="87" spans="1:15" ht="24.95" customHeight="1" x14ac:dyDescent="0.25">
      <c r="A87" s="26" t="s">
        <v>102</v>
      </c>
      <c r="B87" s="27"/>
      <c r="C87" s="28"/>
      <c r="D87" s="29"/>
      <c r="E87" s="29"/>
      <c r="F87" s="27"/>
      <c r="G87" s="27"/>
      <c r="H87" s="27"/>
      <c r="I87" s="30"/>
      <c r="J87" s="71"/>
      <c r="K87" s="32"/>
      <c r="L87" s="33"/>
      <c r="M87" s="34"/>
      <c r="N87" s="35"/>
      <c r="O87" s="27"/>
    </row>
    <row r="88" spans="1:15" ht="24.95" customHeight="1" x14ac:dyDescent="0.25">
      <c r="B88" s="2">
        <v>39</v>
      </c>
      <c r="C88" s="3" t="s">
        <v>90</v>
      </c>
      <c r="D88" s="4" t="s">
        <v>22</v>
      </c>
      <c r="E88" s="4" t="s">
        <v>91</v>
      </c>
      <c r="F88" s="36"/>
      <c r="G88" s="37"/>
      <c r="H88" s="36"/>
      <c r="I88" s="6" t="s">
        <v>92</v>
      </c>
      <c r="J88" s="38"/>
      <c r="K88" s="39" t="s">
        <v>93</v>
      </c>
      <c r="L88" s="9">
        <f t="shared" ref="L88:L90" si="15">IF($D88="1*",J88*1, J88*$D88)</f>
        <v>0</v>
      </c>
      <c r="N88" s="40"/>
      <c r="O88" s="41" t="s">
        <v>28</v>
      </c>
    </row>
    <row r="89" spans="1:15" ht="24.95" customHeight="1" x14ac:dyDescent="0.25">
      <c r="B89" s="2">
        <v>40</v>
      </c>
      <c r="C89" s="3" t="s">
        <v>94</v>
      </c>
      <c r="D89" s="4" t="s">
        <v>22</v>
      </c>
      <c r="E89" s="4" t="s">
        <v>95</v>
      </c>
      <c r="F89" s="36"/>
      <c r="G89" s="37"/>
      <c r="H89" s="36"/>
      <c r="I89" s="6" t="s">
        <v>96</v>
      </c>
      <c r="J89" s="38"/>
      <c r="K89" s="39" t="s">
        <v>97</v>
      </c>
      <c r="L89" s="9">
        <f t="shared" si="15"/>
        <v>0</v>
      </c>
      <c r="N89" s="40"/>
      <c r="O89" s="41" t="s">
        <v>28</v>
      </c>
    </row>
    <row r="90" spans="1:15" ht="24.95" customHeight="1" x14ac:dyDescent="0.25">
      <c r="B90" s="2">
        <v>41</v>
      </c>
      <c r="C90" s="3" t="s">
        <v>98</v>
      </c>
      <c r="D90" s="4" t="s">
        <v>22</v>
      </c>
      <c r="E90" s="4" t="s">
        <v>99</v>
      </c>
      <c r="F90" s="36"/>
      <c r="G90" s="37"/>
      <c r="H90" s="36"/>
      <c r="I90" s="6" t="s">
        <v>100</v>
      </c>
      <c r="J90" s="38"/>
      <c r="K90" s="39" t="s">
        <v>101</v>
      </c>
      <c r="L90" s="9">
        <f t="shared" si="15"/>
        <v>0</v>
      </c>
      <c r="N90" s="40"/>
      <c r="O90" s="41" t="s">
        <v>28</v>
      </c>
    </row>
    <row r="91" spans="1:15" ht="12" customHeight="1" x14ac:dyDescent="0.25">
      <c r="F91" s="37"/>
      <c r="G91" s="37"/>
      <c r="H91" s="37"/>
      <c r="J91" s="43"/>
    </row>
    <row r="92" spans="1:15" ht="24.95" customHeight="1" x14ac:dyDescent="0.25">
      <c r="A92" s="26" t="s">
        <v>103</v>
      </c>
      <c r="B92" s="27"/>
      <c r="C92" s="28"/>
      <c r="D92" s="29"/>
      <c r="E92" s="29"/>
      <c r="F92" s="27"/>
      <c r="G92" s="27"/>
      <c r="H92" s="27"/>
      <c r="I92" s="30"/>
      <c r="J92" s="71"/>
      <c r="K92" s="32"/>
      <c r="L92" s="33"/>
      <c r="M92" s="34"/>
      <c r="N92" s="35"/>
      <c r="O92" s="27"/>
    </row>
    <row r="93" spans="1:15" ht="24.95" customHeight="1" x14ac:dyDescent="0.25">
      <c r="B93" s="2">
        <v>42</v>
      </c>
      <c r="C93" s="3" t="s">
        <v>104</v>
      </c>
      <c r="D93" s="25" t="s">
        <v>22</v>
      </c>
      <c r="E93" s="4" t="s">
        <v>105</v>
      </c>
      <c r="F93" s="36"/>
      <c r="G93" s="37"/>
      <c r="H93" s="36"/>
      <c r="I93" s="6" t="s">
        <v>106</v>
      </c>
      <c r="J93" s="38"/>
      <c r="K93" s="39" t="s">
        <v>107</v>
      </c>
      <c r="L93" s="9">
        <f t="shared" ref="L93:L95" si="16">IF($D93="1*",J93*1, J93*$D93)</f>
        <v>0</v>
      </c>
      <c r="N93" s="40"/>
      <c r="O93" s="41" t="s">
        <v>108</v>
      </c>
    </row>
    <row r="94" spans="1:15" ht="24.95" customHeight="1" x14ac:dyDescent="0.25">
      <c r="B94" s="2">
        <v>43</v>
      </c>
      <c r="C94" s="3" t="s">
        <v>109</v>
      </c>
      <c r="D94" s="25" t="s">
        <v>22</v>
      </c>
      <c r="E94" s="4" t="s">
        <v>105</v>
      </c>
      <c r="F94" s="36"/>
      <c r="G94" s="37"/>
      <c r="H94" s="36"/>
      <c r="I94" s="6" t="s">
        <v>106</v>
      </c>
      <c r="J94" s="42"/>
      <c r="K94" s="39" t="s">
        <v>107</v>
      </c>
      <c r="L94" s="9">
        <f t="shared" si="16"/>
        <v>0</v>
      </c>
      <c r="N94" s="70"/>
      <c r="O94" s="41" t="s">
        <v>108</v>
      </c>
    </row>
    <row r="95" spans="1:15" ht="24.95" customHeight="1" x14ac:dyDescent="0.25">
      <c r="B95" s="2">
        <v>44</v>
      </c>
      <c r="C95" s="3" t="s">
        <v>110</v>
      </c>
      <c r="D95" s="4" t="s">
        <v>22</v>
      </c>
      <c r="E95" s="4" t="s">
        <v>105</v>
      </c>
      <c r="F95" s="36"/>
      <c r="G95" s="37"/>
      <c r="H95" s="36"/>
      <c r="I95" s="6" t="s">
        <v>106</v>
      </c>
      <c r="J95" s="42"/>
      <c r="K95" s="39" t="s">
        <v>107</v>
      </c>
      <c r="L95" s="9">
        <f t="shared" si="16"/>
        <v>0</v>
      </c>
      <c r="N95" s="70"/>
      <c r="O95" s="41" t="s">
        <v>108</v>
      </c>
    </row>
    <row r="96" spans="1:15" ht="12" customHeight="1" x14ac:dyDescent="0.25">
      <c r="E96" s="4"/>
      <c r="F96" s="37"/>
      <c r="G96" s="37"/>
      <c r="H96" s="37"/>
      <c r="J96" s="43"/>
      <c r="K96" s="39"/>
    </row>
    <row r="97" spans="1:15" ht="24.95" customHeight="1" x14ac:dyDescent="0.25">
      <c r="A97" s="26" t="s">
        <v>111</v>
      </c>
      <c r="B97" s="27"/>
      <c r="C97" s="28"/>
      <c r="D97" s="29"/>
      <c r="E97" s="29"/>
      <c r="F97" s="27"/>
      <c r="G97" s="27"/>
      <c r="H97" s="27"/>
      <c r="I97" s="30"/>
      <c r="J97" s="71"/>
      <c r="K97" s="32"/>
      <c r="L97" s="33"/>
      <c r="M97" s="34"/>
      <c r="N97" s="35"/>
      <c r="O97" s="27"/>
    </row>
    <row r="98" spans="1:15" ht="24.95" customHeight="1" x14ac:dyDescent="0.25">
      <c r="B98" s="2">
        <v>45</v>
      </c>
      <c r="C98" s="3" t="s">
        <v>112</v>
      </c>
      <c r="D98" s="4" t="s">
        <v>22</v>
      </c>
      <c r="E98" s="4" t="s">
        <v>105</v>
      </c>
      <c r="F98" s="36"/>
      <c r="G98" s="37"/>
      <c r="H98" s="36"/>
      <c r="I98" s="6" t="s">
        <v>106</v>
      </c>
      <c r="J98" s="38"/>
      <c r="K98" s="39" t="s">
        <v>107</v>
      </c>
      <c r="L98" s="9">
        <f t="shared" ref="L98:L102" si="17">IF($D98="1*",J98*1, J98*$D98)</f>
        <v>0</v>
      </c>
      <c r="N98" s="40"/>
      <c r="O98" s="41" t="s">
        <v>108</v>
      </c>
    </row>
    <row r="99" spans="1:15" ht="24.95" customHeight="1" x14ac:dyDescent="0.25">
      <c r="B99" s="2">
        <v>46</v>
      </c>
      <c r="C99" s="3" t="s">
        <v>113</v>
      </c>
      <c r="D99" s="25">
        <v>10000</v>
      </c>
      <c r="E99" s="4" t="s">
        <v>105</v>
      </c>
      <c r="F99" s="36"/>
      <c r="G99" s="37"/>
      <c r="H99" s="36"/>
      <c r="I99" s="6" t="s">
        <v>106</v>
      </c>
      <c r="J99" s="42"/>
      <c r="K99" s="39" t="s">
        <v>107</v>
      </c>
      <c r="L99" s="9">
        <f t="shared" si="17"/>
        <v>0</v>
      </c>
      <c r="N99" s="70"/>
      <c r="O99" s="41" t="s">
        <v>108</v>
      </c>
    </row>
    <row r="100" spans="1:15" ht="24.95" customHeight="1" x14ac:dyDescent="0.25">
      <c r="B100" s="2">
        <v>47</v>
      </c>
      <c r="C100" s="3" t="s">
        <v>114</v>
      </c>
      <c r="D100" s="25" t="s">
        <v>22</v>
      </c>
      <c r="E100" s="4" t="s">
        <v>105</v>
      </c>
      <c r="F100" s="36"/>
      <c r="G100" s="37"/>
      <c r="H100" s="36"/>
      <c r="I100" s="6" t="s">
        <v>106</v>
      </c>
      <c r="J100" s="42"/>
      <c r="K100" s="39" t="s">
        <v>107</v>
      </c>
      <c r="L100" s="9">
        <f t="shared" si="17"/>
        <v>0</v>
      </c>
      <c r="N100" s="70"/>
      <c r="O100" s="41" t="s">
        <v>108</v>
      </c>
    </row>
    <row r="101" spans="1:15" ht="24.95" customHeight="1" x14ac:dyDescent="0.25">
      <c r="B101" s="2">
        <v>48</v>
      </c>
      <c r="C101" s="3" t="s">
        <v>115</v>
      </c>
      <c r="D101" s="4" t="s">
        <v>22</v>
      </c>
      <c r="E101" s="4" t="s">
        <v>105</v>
      </c>
      <c r="F101" s="36"/>
      <c r="G101" s="37"/>
      <c r="H101" s="36"/>
      <c r="I101" s="6" t="s">
        <v>106</v>
      </c>
      <c r="J101" s="42"/>
      <c r="K101" s="39" t="s">
        <v>107</v>
      </c>
      <c r="L101" s="9">
        <f t="shared" si="17"/>
        <v>0</v>
      </c>
      <c r="N101" s="70"/>
      <c r="O101" s="41" t="s">
        <v>108</v>
      </c>
    </row>
    <row r="102" spans="1:15" ht="24.95" customHeight="1" x14ac:dyDescent="0.25">
      <c r="B102" s="2">
        <v>49</v>
      </c>
      <c r="C102" s="3" t="s">
        <v>116</v>
      </c>
      <c r="D102" s="4" t="s">
        <v>22</v>
      </c>
      <c r="E102" s="4" t="s">
        <v>117</v>
      </c>
      <c r="F102" s="36"/>
      <c r="G102" s="37"/>
      <c r="H102" s="36"/>
      <c r="I102" s="6" t="s">
        <v>118</v>
      </c>
      <c r="J102" s="42"/>
      <c r="K102" s="39" t="s">
        <v>119</v>
      </c>
      <c r="L102" s="9">
        <f t="shared" si="17"/>
        <v>0</v>
      </c>
      <c r="N102" s="70"/>
      <c r="O102" s="41" t="s">
        <v>28</v>
      </c>
    </row>
    <row r="103" spans="1:15" ht="12" customHeight="1" x14ac:dyDescent="0.25">
      <c r="F103" s="37"/>
      <c r="G103" s="37"/>
      <c r="H103" s="37"/>
      <c r="J103" s="43"/>
    </row>
    <row r="104" spans="1:15" ht="24.95" customHeight="1" x14ac:dyDescent="0.25">
      <c r="A104" s="26" t="s">
        <v>120</v>
      </c>
      <c r="B104" s="27"/>
      <c r="C104" s="28"/>
      <c r="D104" s="29"/>
      <c r="E104" s="29"/>
      <c r="F104" s="27"/>
      <c r="G104" s="27"/>
      <c r="H104" s="27"/>
      <c r="I104" s="30"/>
      <c r="J104" s="71"/>
      <c r="K104" s="32"/>
      <c r="L104" s="33"/>
      <c r="M104" s="34"/>
      <c r="N104" s="35"/>
      <c r="O104" s="27"/>
    </row>
    <row r="105" spans="1:15" ht="24.95" customHeight="1" x14ac:dyDescent="0.25">
      <c r="B105" s="2">
        <v>50</v>
      </c>
      <c r="C105" s="3" t="s">
        <v>121</v>
      </c>
      <c r="D105" s="25">
        <v>5000</v>
      </c>
      <c r="E105" s="4" t="s">
        <v>117</v>
      </c>
      <c r="F105" s="36"/>
      <c r="G105" s="37"/>
      <c r="H105" s="36"/>
      <c r="I105" s="6" t="s">
        <v>122</v>
      </c>
      <c r="J105" s="38"/>
      <c r="K105" s="87" t="s">
        <v>119</v>
      </c>
      <c r="L105" s="9">
        <f t="shared" ref="L105" si="18">IF($D105="1*",J105*1, J105*$D105)</f>
        <v>0</v>
      </c>
      <c r="N105" s="40"/>
      <c r="O105" s="41" t="s">
        <v>28</v>
      </c>
    </row>
    <row r="106" spans="1:15" ht="12" customHeight="1" x14ac:dyDescent="0.25">
      <c r="F106" s="37"/>
      <c r="G106" s="37"/>
      <c r="H106" s="37"/>
      <c r="J106" s="43"/>
      <c r="K106" s="87"/>
    </row>
    <row r="107" spans="1:15" ht="24.95" customHeight="1" x14ac:dyDescent="0.25">
      <c r="A107" s="26" t="s">
        <v>123</v>
      </c>
      <c r="B107" s="27"/>
      <c r="C107" s="28"/>
      <c r="D107" s="29"/>
      <c r="E107" s="29"/>
      <c r="F107" s="27"/>
      <c r="G107" s="27"/>
      <c r="H107" s="27"/>
      <c r="I107" s="30"/>
      <c r="J107" s="71"/>
      <c r="K107" s="88"/>
      <c r="L107" s="33"/>
      <c r="M107" s="34"/>
      <c r="N107" s="35"/>
      <c r="O107" s="27"/>
    </row>
    <row r="108" spans="1:15" ht="24.95" customHeight="1" x14ac:dyDescent="0.25">
      <c r="B108" s="2">
        <v>51</v>
      </c>
      <c r="C108" s="3" t="s">
        <v>124</v>
      </c>
      <c r="D108" s="25" t="s">
        <v>22</v>
      </c>
      <c r="E108" s="4" t="s">
        <v>117</v>
      </c>
      <c r="F108" s="36"/>
      <c r="G108" s="37"/>
      <c r="H108" s="36"/>
      <c r="I108" s="6" t="s">
        <v>122</v>
      </c>
      <c r="J108" s="38"/>
      <c r="K108" s="87" t="s">
        <v>119</v>
      </c>
      <c r="L108" s="9">
        <f t="shared" ref="L108" si="19">IF($D108="1*",J108*1, J108*$D108)</f>
        <v>0</v>
      </c>
      <c r="N108" s="40"/>
      <c r="O108" s="41" t="s">
        <v>28</v>
      </c>
    </row>
    <row r="109" spans="1:15" ht="12" customHeight="1" x14ac:dyDescent="0.25">
      <c r="F109" s="37"/>
      <c r="G109" s="37"/>
      <c r="H109" s="37"/>
      <c r="J109" s="43"/>
      <c r="K109" s="89"/>
    </row>
    <row r="110" spans="1:15" ht="24.95" customHeight="1" x14ac:dyDescent="0.25">
      <c r="A110" s="26" t="s">
        <v>125</v>
      </c>
      <c r="B110" s="27"/>
      <c r="C110" s="28"/>
      <c r="D110" s="29"/>
      <c r="E110" s="29"/>
      <c r="F110" s="27"/>
      <c r="G110" s="27"/>
      <c r="H110" s="27"/>
      <c r="I110" s="30"/>
      <c r="J110" s="71"/>
      <c r="K110" s="32"/>
      <c r="L110" s="33"/>
      <c r="M110" s="34"/>
      <c r="N110" s="35"/>
      <c r="O110" s="27"/>
    </row>
    <row r="111" spans="1:15" ht="24.95" customHeight="1" x14ac:dyDescent="0.25">
      <c r="B111" s="2">
        <v>52</v>
      </c>
      <c r="C111" s="3" t="s">
        <v>126</v>
      </c>
      <c r="D111" s="4" t="s">
        <v>22</v>
      </c>
      <c r="E111" s="4" t="s">
        <v>117</v>
      </c>
      <c r="F111" s="36"/>
      <c r="G111" s="37"/>
      <c r="H111" s="36"/>
      <c r="I111" s="6" t="s">
        <v>127</v>
      </c>
      <c r="J111" s="38"/>
      <c r="K111" s="39" t="s">
        <v>119</v>
      </c>
      <c r="L111" s="9">
        <f t="shared" ref="L111" si="20">IF($D111="1*",J111*1, J111*$D111)</f>
        <v>0</v>
      </c>
      <c r="N111" s="40"/>
      <c r="O111" s="41" t="s">
        <v>28</v>
      </c>
    </row>
    <row r="112" spans="1:15" ht="12" customHeight="1" x14ac:dyDescent="0.25">
      <c r="F112" s="37"/>
      <c r="G112" s="37"/>
      <c r="H112" s="37"/>
      <c r="J112" s="43"/>
      <c r="K112" s="39"/>
    </row>
    <row r="113" spans="1:15" ht="24.95" customHeight="1" x14ac:dyDescent="0.25">
      <c r="A113" s="26" t="s">
        <v>128</v>
      </c>
      <c r="B113" s="27"/>
      <c r="C113" s="28"/>
      <c r="D113" s="29"/>
      <c r="E113" s="29"/>
      <c r="F113" s="27"/>
      <c r="G113" s="27"/>
      <c r="H113" s="27"/>
      <c r="I113" s="30"/>
      <c r="J113" s="71"/>
      <c r="K113" s="32"/>
      <c r="L113" s="33"/>
      <c r="M113" s="34"/>
      <c r="N113" s="35"/>
      <c r="O113" s="27"/>
    </row>
    <row r="114" spans="1:15" ht="24.95" customHeight="1" x14ac:dyDescent="0.25">
      <c r="B114" s="2">
        <v>53</v>
      </c>
      <c r="C114" s="3" t="s">
        <v>129</v>
      </c>
      <c r="D114" s="25">
        <v>105000</v>
      </c>
      <c r="E114" s="4" t="s">
        <v>117</v>
      </c>
      <c r="F114" s="36"/>
      <c r="G114" s="37"/>
      <c r="H114" s="36"/>
      <c r="I114" s="6" t="s">
        <v>127</v>
      </c>
      <c r="J114" s="38"/>
      <c r="K114" s="39" t="s">
        <v>119</v>
      </c>
      <c r="L114" s="9">
        <f t="shared" ref="L114" si="21">IF($D114="1*",J114*1, J114*$D114)</f>
        <v>0</v>
      </c>
      <c r="N114" s="40"/>
      <c r="O114" s="41" t="s">
        <v>28</v>
      </c>
    </row>
    <row r="115" spans="1:15" ht="12" customHeight="1" x14ac:dyDescent="0.25">
      <c r="F115" s="37"/>
      <c r="G115" s="37"/>
      <c r="H115" s="37"/>
      <c r="J115" s="43"/>
      <c r="K115" s="39"/>
    </row>
    <row r="116" spans="1:15" ht="24.95" customHeight="1" x14ac:dyDescent="0.25">
      <c r="A116" s="26" t="s">
        <v>130</v>
      </c>
      <c r="B116" s="27"/>
      <c r="C116" s="28"/>
      <c r="D116" s="29"/>
      <c r="E116" s="29"/>
      <c r="F116" s="27"/>
      <c r="G116" s="27"/>
      <c r="H116" s="27"/>
      <c r="I116" s="30"/>
      <c r="J116" s="71"/>
      <c r="K116" s="32"/>
      <c r="L116" s="33"/>
      <c r="M116" s="34"/>
      <c r="N116" s="35"/>
      <c r="O116" s="27"/>
    </row>
    <row r="117" spans="1:15" ht="24.95" customHeight="1" x14ac:dyDescent="0.25">
      <c r="B117" s="2">
        <v>54</v>
      </c>
      <c r="C117" s="3" t="s">
        <v>131</v>
      </c>
      <c r="D117" s="4" t="s">
        <v>22</v>
      </c>
      <c r="E117" s="4" t="s">
        <v>105</v>
      </c>
      <c r="F117" s="36"/>
      <c r="G117" s="37"/>
      <c r="H117" s="36"/>
      <c r="I117" s="6" t="s">
        <v>132</v>
      </c>
      <c r="J117" s="38"/>
      <c r="K117" s="39" t="s">
        <v>107</v>
      </c>
      <c r="L117" s="9">
        <f t="shared" ref="L117" si="22">IF($D117="1*",J117*1, J117*$D117)</f>
        <v>0</v>
      </c>
      <c r="N117" s="40"/>
      <c r="O117" s="41" t="s">
        <v>28</v>
      </c>
    </row>
    <row r="118" spans="1:15" ht="12" customHeight="1" x14ac:dyDescent="0.25">
      <c r="F118" s="37"/>
      <c r="G118" s="37"/>
      <c r="H118" s="37"/>
      <c r="J118" s="43"/>
      <c r="K118" s="39"/>
    </row>
    <row r="119" spans="1:15" ht="24.95" customHeight="1" x14ac:dyDescent="0.25">
      <c r="A119" s="26" t="s">
        <v>133</v>
      </c>
      <c r="B119" s="27"/>
      <c r="C119" s="28"/>
      <c r="D119" s="29"/>
      <c r="E119" s="29"/>
      <c r="F119" s="27"/>
      <c r="G119" s="27"/>
      <c r="H119" s="27"/>
      <c r="I119" s="30"/>
      <c r="J119" s="71"/>
      <c r="K119" s="32"/>
      <c r="L119" s="33"/>
      <c r="M119" s="34"/>
      <c r="N119" s="35"/>
      <c r="O119" s="27"/>
    </row>
    <row r="120" spans="1:15" ht="24.95" customHeight="1" x14ac:dyDescent="0.25">
      <c r="B120" s="2">
        <v>55</v>
      </c>
      <c r="C120" s="3" t="s">
        <v>134</v>
      </c>
      <c r="D120" s="4">
        <v>17250</v>
      </c>
      <c r="E120" s="4" t="s">
        <v>105</v>
      </c>
      <c r="F120" s="36"/>
      <c r="G120" s="37"/>
      <c r="H120" s="36"/>
      <c r="I120" s="6" t="s">
        <v>132</v>
      </c>
      <c r="J120" s="38"/>
      <c r="K120" s="39" t="s">
        <v>107</v>
      </c>
      <c r="L120" s="9">
        <f t="shared" ref="L120" si="23">IF($D120="1*",J120*1, J120*$D120)</f>
        <v>0</v>
      </c>
      <c r="N120" s="40"/>
      <c r="O120" s="41" t="s">
        <v>28</v>
      </c>
    </row>
    <row r="121" spans="1:15" ht="12" customHeight="1" x14ac:dyDescent="0.25">
      <c r="F121" s="37"/>
      <c r="G121" s="37"/>
      <c r="H121" s="37"/>
      <c r="J121" s="43"/>
      <c r="K121" s="39"/>
    </row>
    <row r="122" spans="1:15" ht="24.95" customHeight="1" x14ac:dyDescent="0.25">
      <c r="A122" s="26" t="s">
        <v>135</v>
      </c>
      <c r="B122" s="27"/>
      <c r="C122" s="28"/>
      <c r="D122" s="29"/>
      <c r="E122" s="29"/>
      <c r="F122" s="27"/>
      <c r="G122" s="27"/>
      <c r="H122" s="27"/>
      <c r="I122" s="30"/>
      <c r="J122" s="71"/>
      <c r="K122" s="32"/>
      <c r="L122" s="33"/>
      <c r="M122" s="34"/>
      <c r="N122" s="35"/>
      <c r="O122" s="27"/>
    </row>
    <row r="123" spans="1:15" ht="24.95" customHeight="1" x14ac:dyDescent="0.25">
      <c r="B123" s="2">
        <v>56</v>
      </c>
      <c r="C123" s="3" t="s">
        <v>136</v>
      </c>
      <c r="D123" s="4" t="s">
        <v>22</v>
      </c>
      <c r="E123" s="4" t="s">
        <v>137</v>
      </c>
      <c r="F123" s="36"/>
      <c r="G123" s="37"/>
      <c r="H123" s="36"/>
      <c r="I123" s="6" t="s">
        <v>138</v>
      </c>
      <c r="J123" s="38"/>
      <c r="K123" s="39" t="s">
        <v>139</v>
      </c>
      <c r="L123" s="9">
        <f t="shared" ref="L123:L126" si="24">IF($D123="1*",J123*1, J123*$D123)</f>
        <v>0</v>
      </c>
      <c r="N123" s="40"/>
      <c r="O123" s="41" t="s">
        <v>28</v>
      </c>
    </row>
    <row r="124" spans="1:15" ht="24.95" customHeight="1" x14ac:dyDescent="0.25">
      <c r="B124" s="2">
        <v>57</v>
      </c>
      <c r="C124" s="3" t="s">
        <v>140</v>
      </c>
      <c r="D124" s="4">
        <v>5000</v>
      </c>
      <c r="E124" s="4" t="s">
        <v>137</v>
      </c>
      <c r="F124" s="36"/>
      <c r="G124" s="37"/>
      <c r="H124" s="36"/>
      <c r="I124" s="6" t="s">
        <v>138</v>
      </c>
      <c r="J124" s="42"/>
      <c r="K124" s="39" t="s">
        <v>139</v>
      </c>
      <c r="L124" s="9">
        <f t="shared" si="24"/>
        <v>0</v>
      </c>
      <c r="N124" s="70"/>
      <c r="O124" s="41" t="s">
        <v>28</v>
      </c>
    </row>
    <row r="125" spans="1:15" ht="24.95" customHeight="1" x14ac:dyDescent="0.25">
      <c r="B125" s="2">
        <v>58</v>
      </c>
      <c r="C125" s="3" t="s">
        <v>141</v>
      </c>
      <c r="D125" s="25">
        <v>7500</v>
      </c>
      <c r="E125" s="4" t="s">
        <v>137</v>
      </c>
      <c r="F125" s="36"/>
      <c r="G125" s="37"/>
      <c r="H125" s="36"/>
      <c r="I125" s="6" t="s">
        <v>138</v>
      </c>
      <c r="J125" s="42"/>
      <c r="K125" s="39" t="s">
        <v>139</v>
      </c>
      <c r="L125" s="9">
        <f t="shared" si="24"/>
        <v>0</v>
      </c>
      <c r="N125" s="40"/>
      <c r="O125" s="41" t="s">
        <v>28</v>
      </c>
    </row>
    <row r="126" spans="1:15" ht="24.95" customHeight="1" x14ac:dyDescent="0.25">
      <c r="B126" s="2">
        <v>59</v>
      </c>
      <c r="C126" s="3" t="s">
        <v>142</v>
      </c>
      <c r="D126" s="4" t="s">
        <v>22</v>
      </c>
      <c r="E126" s="4" t="s">
        <v>137</v>
      </c>
      <c r="F126" s="36"/>
      <c r="G126" s="37"/>
      <c r="H126" s="36"/>
      <c r="I126" s="6" t="s">
        <v>138</v>
      </c>
      <c r="J126" s="42"/>
      <c r="K126" s="39" t="s">
        <v>139</v>
      </c>
      <c r="L126" s="9">
        <f t="shared" si="24"/>
        <v>0</v>
      </c>
      <c r="N126" s="70"/>
      <c r="O126" s="41" t="s">
        <v>28</v>
      </c>
    </row>
    <row r="127" spans="1:15" ht="12" customHeight="1" x14ac:dyDescent="0.25">
      <c r="F127" s="37"/>
      <c r="G127" s="37"/>
      <c r="H127" s="37"/>
      <c r="J127" s="43"/>
    </row>
    <row r="128" spans="1:15" ht="24.95" customHeight="1" x14ac:dyDescent="0.25">
      <c r="A128" s="26" t="s">
        <v>143</v>
      </c>
      <c r="B128" s="27"/>
      <c r="C128" s="28"/>
      <c r="D128" s="29"/>
      <c r="E128" s="29"/>
      <c r="F128" s="27"/>
      <c r="G128" s="27"/>
      <c r="H128" s="27"/>
      <c r="I128" s="30"/>
      <c r="J128" s="71"/>
      <c r="K128" s="32"/>
      <c r="L128" s="33"/>
      <c r="M128" s="34"/>
      <c r="N128" s="35"/>
      <c r="O128" s="27"/>
    </row>
    <row r="129" spans="1:16" ht="24.75" customHeight="1" x14ac:dyDescent="0.25">
      <c r="B129" s="2">
        <v>60</v>
      </c>
      <c r="C129" s="3" t="s">
        <v>144</v>
      </c>
      <c r="D129" s="25" t="s">
        <v>22</v>
      </c>
      <c r="E129" s="4" t="s">
        <v>137</v>
      </c>
      <c r="F129" s="36"/>
      <c r="G129" s="37"/>
      <c r="H129" s="36"/>
      <c r="I129" s="6" t="s">
        <v>138</v>
      </c>
      <c r="J129" s="38"/>
      <c r="K129" s="39" t="s">
        <v>139</v>
      </c>
      <c r="L129" s="9">
        <f t="shared" ref="L129:L130" si="25">IF($D129="1*",J129*1, J129*$D129)</f>
        <v>0</v>
      </c>
      <c r="N129" s="40"/>
      <c r="O129" s="41" t="s">
        <v>28</v>
      </c>
    </row>
    <row r="130" spans="1:16" ht="24.75" customHeight="1" x14ac:dyDescent="0.25">
      <c r="B130" s="2">
        <v>61</v>
      </c>
      <c r="C130" s="3" t="s">
        <v>145</v>
      </c>
      <c r="D130" s="25" t="s">
        <v>22</v>
      </c>
      <c r="E130" s="4" t="s">
        <v>137</v>
      </c>
      <c r="F130" s="90"/>
      <c r="G130" s="37"/>
      <c r="H130" s="90"/>
      <c r="I130" s="6" t="s">
        <v>138</v>
      </c>
      <c r="J130" s="42"/>
      <c r="K130" s="39" t="s">
        <v>139</v>
      </c>
      <c r="L130" s="9">
        <f t="shared" si="25"/>
        <v>0</v>
      </c>
      <c r="N130" s="70"/>
      <c r="O130" s="41" t="s">
        <v>28</v>
      </c>
    </row>
    <row r="131" spans="1:16" ht="12" customHeight="1" x14ac:dyDescent="0.25">
      <c r="F131" s="37"/>
      <c r="G131" s="37"/>
      <c r="H131" s="37"/>
      <c r="J131" s="43"/>
      <c r="K131" s="39"/>
    </row>
    <row r="132" spans="1:16" ht="24.95" customHeight="1" x14ac:dyDescent="0.25">
      <c r="A132" s="26" t="s">
        <v>146</v>
      </c>
      <c r="B132" s="27"/>
      <c r="C132" s="28"/>
      <c r="D132" s="29"/>
      <c r="E132" s="29"/>
      <c r="F132" s="27"/>
      <c r="G132" s="27"/>
      <c r="H132" s="27"/>
      <c r="I132" s="30"/>
      <c r="J132" s="71"/>
      <c r="K132" s="32"/>
      <c r="L132" s="33"/>
      <c r="M132" s="34"/>
      <c r="N132" s="35"/>
      <c r="O132" s="27"/>
    </row>
    <row r="133" spans="1:16" ht="24.95" customHeight="1" x14ac:dyDescent="0.25">
      <c r="B133" s="2">
        <v>62</v>
      </c>
      <c r="C133" s="3" t="s">
        <v>147</v>
      </c>
      <c r="D133" s="25">
        <v>15000</v>
      </c>
      <c r="E133" s="4" t="s">
        <v>137</v>
      </c>
      <c r="F133" s="36"/>
      <c r="G133" s="37"/>
      <c r="H133" s="36"/>
      <c r="I133" s="6" t="s">
        <v>138</v>
      </c>
      <c r="J133" s="38"/>
      <c r="K133" s="39" t="s">
        <v>139</v>
      </c>
      <c r="L133" s="9">
        <f t="shared" ref="L133:L134" si="26">IF($D133="1*",J133*1, J133*$D133)</f>
        <v>0</v>
      </c>
      <c r="N133" s="40"/>
      <c r="O133" s="41" t="s">
        <v>28</v>
      </c>
    </row>
    <row r="134" spans="1:16" ht="24.95" customHeight="1" x14ac:dyDescent="0.25">
      <c r="B134" s="2">
        <v>63</v>
      </c>
      <c r="C134" s="3" t="s">
        <v>148</v>
      </c>
      <c r="D134" s="25">
        <v>62500</v>
      </c>
      <c r="E134" s="4" t="s">
        <v>137</v>
      </c>
      <c r="F134" s="36"/>
      <c r="G134" s="37"/>
      <c r="H134" s="36"/>
      <c r="I134" s="6" t="s">
        <v>138</v>
      </c>
      <c r="J134" s="42"/>
      <c r="K134" s="39" t="s">
        <v>139</v>
      </c>
      <c r="L134" s="9">
        <f t="shared" si="26"/>
        <v>0</v>
      </c>
      <c r="N134" s="70"/>
      <c r="O134" s="41" t="s">
        <v>28</v>
      </c>
    </row>
    <row r="135" spans="1:16" ht="12" customHeight="1" x14ac:dyDescent="0.25">
      <c r="F135" s="37"/>
      <c r="G135" s="37"/>
      <c r="H135" s="37"/>
      <c r="J135" s="43"/>
    </row>
    <row r="136" spans="1:16" ht="24.95" customHeight="1" x14ac:dyDescent="0.25">
      <c r="A136" s="26" t="s">
        <v>149</v>
      </c>
      <c r="B136" s="27"/>
      <c r="C136" s="28"/>
      <c r="D136" s="29"/>
      <c r="E136" s="29"/>
      <c r="F136" s="27"/>
      <c r="G136" s="27"/>
      <c r="H136" s="27"/>
      <c r="I136" s="30"/>
      <c r="J136" s="71"/>
      <c r="K136" s="32"/>
      <c r="L136" s="33"/>
      <c r="M136" s="34"/>
      <c r="N136" s="35"/>
      <c r="O136" s="27"/>
    </row>
    <row r="137" spans="1:16" ht="24.95" customHeight="1" x14ac:dyDescent="0.25">
      <c r="B137" s="2">
        <v>64</v>
      </c>
      <c r="C137" s="3" t="s">
        <v>150</v>
      </c>
      <c r="D137" s="25" t="s">
        <v>22</v>
      </c>
      <c r="E137" s="4" t="s">
        <v>151</v>
      </c>
      <c r="F137" s="36"/>
      <c r="G137" s="37"/>
      <c r="H137" s="36"/>
      <c r="I137" s="6" t="s">
        <v>152</v>
      </c>
      <c r="J137" s="38"/>
      <c r="K137" s="39" t="s">
        <v>153</v>
      </c>
      <c r="L137" s="9">
        <f t="shared" ref="L137" si="27">IF($D137="1*",J137*1, J137*$D137)</f>
        <v>0</v>
      </c>
      <c r="N137" s="40"/>
      <c r="O137" s="41" t="s">
        <v>28</v>
      </c>
      <c r="P137" s="91"/>
    </row>
    <row r="138" spans="1:16" ht="12" customHeight="1" x14ac:dyDescent="0.25">
      <c r="F138" s="37"/>
      <c r="G138" s="37"/>
      <c r="H138" s="37"/>
      <c r="J138" s="43"/>
      <c r="K138" s="39"/>
    </row>
    <row r="139" spans="1:16" ht="24.95" customHeight="1" x14ac:dyDescent="0.25">
      <c r="A139" s="26" t="s">
        <v>154</v>
      </c>
      <c r="B139" s="27"/>
      <c r="C139" s="28"/>
      <c r="D139" s="29"/>
      <c r="E139" s="29"/>
      <c r="F139" s="27"/>
      <c r="G139" s="27"/>
      <c r="H139" s="27"/>
      <c r="I139" s="30"/>
      <c r="J139" s="71"/>
      <c r="K139" s="32"/>
      <c r="L139" s="33"/>
      <c r="M139" s="34"/>
      <c r="N139" s="35"/>
      <c r="O139" s="27"/>
    </row>
    <row r="140" spans="1:16" ht="24.95" customHeight="1" x14ac:dyDescent="0.25">
      <c r="B140" s="2">
        <v>65</v>
      </c>
      <c r="C140" s="3" t="s">
        <v>155</v>
      </c>
      <c r="D140" s="4" t="s">
        <v>22</v>
      </c>
      <c r="E140" s="92" t="s">
        <v>156</v>
      </c>
      <c r="F140" s="36"/>
      <c r="G140" s="37"/>
      <c r="H140" s="36"/>
      <c r="I140" s="6" t="s">
        <v>157</v>
      </c>
      <c r="J140" s="38"/>
      <c r="K140" s="93" t="s">
        <v>158</v>
      </c>
      <c r="L140" s="9">
        <f t="shared" ref="L140" si="28">IF($D140="1*",J140*1, J140*$D140)</f>
        <v>0</v>
      </c>
      <c r="N140" s="40"/>
      <c r="O140" s="41" t="s">
        <v>19</v>
      </c>
    </row>
    <row r="141" spans="1:16" ht="12" customHeight="1" x14ac:dyDescent="0.25">
      <c r="F141" s="37"/>
      <c r="G141" s="37"/>
      <c r="H141" s="37"/>
      <c r="J141" s="43"/>
      <c r="K141" s="39"/>
    </row>
    <row r="142" spans="1:16" ht="24.95" customHeight="1" x14ac:dyDescent="0.25">
      <c r="A142" s="26" t="s">
        <v>159</v>
      </c>
      <c r="B142" s="27"/>
      <c r="C142" s="28"/>
      <c r="D142" s="29"/>
      <c r="E142" s="29"/>
      <c r="F142" s="27"/>
      <c r="G142" s="27"/>
      <c r="H142" s="27"/>
      <c r="I142" s="30"/>
      <c r="J142" s="71"/>
      <c r="K142" s="32"/>
      <c r="L142" s="33"/>
      <c r="M142" s="34"/>
      <c r="N142" s="35"/>
      <c r="O142" s="27"/>
    </row>
    <row r="143" spans="1:16" ht="24.95" customHeight="1" x14ac:dyDescent="0.25">
      <c r="B143" s="2">
        <v>66</v>
      </c>
      <c r="C143" s="3" t="s">
        <v>160</v>
      </c>
      <c r="D143" s="25" t="s">
        <v>22</v>
      </c>
      <c r="E143" s="4" t="s">
        <v>161</v>
      </c>
      <c r="F143" s="36"/>
      <c r="G143" s="37"/>
      <c r="H143" s="36"/>
      <c r="I143" s="6" t="s">
        <v>162</v>
      </c>
      <c r="J143" s="38"/>
      <c r="K143" s="39" t="s">
        <v>163</v>
      </c>
      <c r="L143" s="9">
        <f t="shared" ref="L143" si="29">IF($D143="1*",J143*1, J143*$D143)</f>
        <v>0</v>
      </c>
      <c r="N143" s="40"/>
      <c r="O143" s="94" t="s">
        <v>164</v>
      </c>
    </row>
    <row r="144" spans="1:16" ht="12" customHeight="1" x14ac:dyDescent="0.25">
      <c r="F144" s="37"/>
      <c r="G144" s="37"/>
      <c r="H144" s="37"/>
      <c r="J144" s="43"/>
      <c r="K144" s="39"/>
      <c r="O144" s="13"/>
    </row>
    <row r="145" spans="1:16" ht="24.95" customHeight="1" x14ac:dyDescent="0.25">
      <c r="A145" s="26" t="s">
        <v>165</v>
      </c>
      <c r="B145" s="27"/>
      <c r="C145" s="28"/>
      <c r="D145" s="29"/>
      <c r="E145" s="29"/>
      <c r="F145" s="27"/>
      <c r="G145" s="27"/>
      <c r="H145" s="27"/>
      <c r="I145" s="30"/>
      <c r="J145" s="71"/>
      <c r="K145" s="32"/>
      <c r="L145" s="33"/>
      <c r="M145" s="34"/>
      <c r="N145" s="35"/>
      <c r="O145" s="27"/>
    </row>
    <row r="146" spans="1:16" ht="24.75" customHeight="1" x14ac:dyDescent="0.25">
      <c r="B146" s="2">
        <v>67</v>
      </c>
      <c r="C146" s="3" t="s">
        <v>166</v>
      </c>
      <c r="D146" s="25">
        <v>720</v>
      </c>
      <c r="E146" s="4" t="s">
        <v>167</v>
      </c>
      <c r="F146" s="36"/>
      <c r="G146" s="37"/>
      <c r="H146" s="36"/>
      <c r="I146" s="6" t="s">
        <v>168</v>
      </c>
      <c r="J146" s="38"/>
      <c r="K146" s="39" t="s">
        <v>169</v>
      </c>
      <c r="L146" s="9">
        <f t="shared" ref="L146" si="30">IF($D146="1*",J146*1, J146*$D146)</f>
        <v>0</v>
      </c>
      <c r="N146" s="40"/>
      <c r="O146" s="94" t="s">
        <v>164</v>
      </c>
    </row>
    <row r="147" spans="1:16" ht="12" customHeight="1" x14ac:dyDescent="0.25">
      <c r="J147" s="43"/>
    </row>
    <row r="148" spans="1:16" ht="24.95" customHeight="1" x14ac:dyDescent="0.25">
      <c r="A148" s="26" t="s">
        <v>170</v>
      </c>
      <c r="B148" s="27"/>
      <c r="C148" s="28"/>
      <c r="D148" s="29"/>
      <c r="E148" s="29"/>
      <c r="F148" s="27"/>
      <c r="G148" s="27"/>
      <c r="H148" s="27"/>
      <c r="I148" s="30"/>
      <c r="J148" s="71"/>
      <c r="K148" s="32"/>
      <c r="L148" s="33"/>
      <c r="M148" s="34"/>
      <c r="N148" s="35"/>
      <c r="O148" s="27"/>
    </row>
    <row r="149" spans="1:16" ht="24.95" customHeight="1" x14ac:dyDescent="0.25">
      <c r="B149" s="2">
        <v>68</v>
      </c>
      <c r="C149" s="3" t="s">
        <v>171</v>
      </c>
      <c r="D149" s="25" t="s">
        <v>22</v>
      </c>
      <c r="E149" s="4" t="s">
        <v>172</v>
      </c>
      <c r="F149" s="36"/>
      <c r="G149" s="37"/>
      <c r="H149" s="36"/>
      <c r="I149" s="6" t="s">
        <v>173</v>
      </c>
      <c r="J149" s="38"/>
      <c r="K149" s="39" t="s">
        <v>174</v>
      </c>
      <c r="L149" s="9">
        <f t="shared" ref="L149" si="31">IF($D149="1*",J149*1, J149*$D149)</f>
        <v>0</v>
      </c>
      <c r="N149" s="40"/>
      <c r="O149" s="41" t="s">
        <v>108</v>
      </c>
    </row>
    <row r="150" spans="1:16" ht="12" customHeight="1" x14ac:dyDescent="0.25">
      <c r="F150" s="37"/>
      <c r="G150" s="37"/>
      <c r="H150" s="37"/>
      <c r="J150" s="43"/>
      <c r="K150" s="39"/>
    </row>
    <row r="151" spans="1:16" ht="24.95" customHeight="1" x14ac:dyDescent="0.25">
      <c r="A151" s="26" t="s">
        <v>175</v>
      </c>
      <c r="B151" s="27"/>
      <c r="C151" s="28"/>
      <c r="D151" s="29"/>
      <c r="E151" s="29"/>
      <c r="F151" s="27"/>
      <c r="G151" s="27"/>
      <c r="H151" s="27"/>
      <c r="I151" s="30"/>
      <c r="J151" s="71"/>
      <c r="K151" s="32"/>
      <c r="L151" s="33"/>
      <c r="M151" s="34"/>
      <c r="N151" s="35"/>
      <c r="O151" s="27"/>
    </row>
    <row r="152" spans="1:16" ht="38.25" x14ac:dyDescent="0.25">
      <c r="B152" s="2">
        <v>69</v>
      </c>
      <c r="C152" s="3" t="s">
        <v>176</v>
      </c>
      <c r="D152" s="4" t="s">
        <v>22</v>
      </c>
      <c r="E152" s="4" t="s">
        <v>117</v>
      </c>
      <c r="F152" s="36"/>
      <c r="G152" s="37"/>
      <c r="H152" s="36"/>
      <c r="I152" s="6" t="s">
        <v>177</v>
      </c>
      <c r="J152" s="38"/>
      <c r="K152" s="39" t="s">
        <v>119</v>
      </c>
      <c r="L152" s="9">
        <f t="shared" ref="L152" si="32">IF($D152="1*",J152*1, J152*$D152)</f>
        <v>0</v>
      </c>
      <c r="N152" s="40"/>
      <c r="O152" s="41" t="s">
        <v>28</v>
      </c>
    </row>
    <row r="153" spans="1:16" ht="12" customHeight="1" x14ac:dyDescent="0.25">
      <c r="F153" s="37"/>
      <c r="G153" s="37"/>
      <c r="H153" s="37"/>
      <c r="J153" s="43"/>
      <c r="K153" s="39"/>
    </row>
    <row r="154" spans="1:16" ht="24.95" customHeight="1" x14ac:dyDescent="0.25">
      <c r="A154" s="26" t="s">
        <v>178</v>
      </c>
      <c r="B154" s="27"/>
      <c r="C154" s="28"/>
      <c r="D154" s="29"/>
      <c r="E154" s="29"/>
      <c r="F154" s="27"/>
      <c r="G154" s="27"/>
      <c r="H154" s="27"/>
      <c r="I154" s="30"/>
      <c r="J154" s="71"/>
      <c r="K154" s="32"/>
      <c r="L154" s="33"/>
      <c r="M154" s="34"/>
      <c r="N154" s="35"/>
      <c r="O154" s="27"/>
    </row>
    <row r="155" spans="1:16" ht="24.75" customHeight="1" x14ac:dyDescent="0.25">
      <c r="B155" s="2">
        <v>70</v>
      </c>
      <c r="C155" s="3" t="s">
        <v>179</v>
      </c>
      <c r="D155" s="25" t="s">
        <v>22</v>
      </c>
      <c r="E155" s="4" t="s">
        <v>180</v>
      </c>
      <c r="F155" s="36"/>
      <c r="G155" s="37"/>
      <c r="H155" s="36"/>
      <c r="I155" s="6" t="s">
        <v>181</v>
      </c>
      <c r="J155" s="38"/>
      <c r="K155" s="39" t="s">
        <v>182</v>
      </c>
      <c r="L155" s="9">
        <f t="shared" ref="L155:L157" si="33">IF($D155="1*",J155*1, J155*$D155)</f>
        <v>0</v>
      </c>
      <c r="N155" s="40"/>
      <c r="O155" s="94" t="s">
        <v>164</v>
      </c>
      <c r="P155" s="91"/>
    </row>
    <row r="156" spans="1:16" ht="24.75" customHeight="1" x14ac:dyDescent="0.25">
      <c r="B156" s="2">
        <v>71</v>
      </c>
      <c r="C156" s="3" t="s">
        <v>183</v>
      </c>
      <c r="D156" s="25">
        <v>3500</v>
      </c>
      <c r="E156" s="4" t="s">
        <v>180</v>
      </c>
      <c r="F156" s="36"/>
      <c r="G156" s="37"/>
      <c r="H156" s="36"/>
      <c r="I156" s="6" t="s">
        <v>181</v>
      </c>
      <c r="J156" s="38"/>
      <c r="K156" s="39" t="s">
        <v>182</v>
      </c>
      <c r="L156" s="9">
        <f t="shared" si="33"/>
        <v>0</v>
      </c>
      <c r="N156" s="40"/>
      <c r="O156" s="94" t="s">
        <v>164</v>
      </c>
      <c r="P156" s="91"/>
    </row>
    <row r="157" spans="1:16" ht="24.75" customHeight="1" x14ac:dyDescent="0.25">
      <c r="B157" s="2">
        <v>72</v>
      </c>
      <c r="C157" s="3" t="s">
        <v>184</v>
      </c>
      <c r="D157" s="25" t="s">
        <v>22</v>
      </c>
      <c r="E157" s="4" t="s">
        <v>180</v>
      </c>
      <c r="F157" s="36"/>
      <c r="G157" s="37"/>
      <c r="H157" s="36"/>
      <c r="I157" s="6" t="s">
        <v>181</v>
      </c>
      <c r="J157" s="38"/>
      <c r="K157" s="39" t="s">
        <v>182</v>
      </c>
      <c r="L157" s="9">
        <f t="shared" si="33"/>
        <v>0</v>
      </c>
      <c r="N157" s="40"/>
      <c r="O157" s="94" t="s">
        <v>164</v>
      </c>
      <c r="P157" s="91"/>
    </row>
    <row r="158" spans="1:16" ht="12" customHeight="1" x14ac:dyDescent="0.25">
      <c r="F158" s="37"/>
      <c r="G158" s="37"/>
      <c r="H158" s="37"/>
      <c r="J158" s="43"/>
      <c r="K158" s="39"/>
    </row>
    <row r="159" spans="1:16" ht="24.95" customHeight="1" x14ac:dyDescent="0.25">
      <c r="A159" s="26" t="s">
        <v>185</v>
      </c>
      <c r="B159" s="27"/>
      <c r="C159" s="28"/>
      <c r="D159" s="29"/>
      <c r="E159" s="29"/>
      <c r="F159" s="27"/>
      <c r="G159" s="27"/>
      <c r="H159" s="27"/>
      <c r="I159" s="30"/>
      <c r="J159" s="71"/>
      <c r="K159" s="32"/>
      <c r="L159" s="33"/>
      <c r="M159" s="34"/>
      <c r="N159" s="35"/>
      <c r="O159" s="27"/>
    </row>
    <row r="160" spans="1:16" ht="24.75" customHeight="1" x14ac:dyDescent="0.25">
      <c r="B160" s="2">
        <v>73</v>
      </c>
      <c r="C160" s="3" t="s">
        <v>186</v>
      </c>
      <c r="D160" s="4" t="s">
        <v>22</v>
      </c>
      <c r="E160" s="4" t="s">
        <v>180</v>
      </c>
      <c r="F160" s="36"/>
      <c r="G160" s="37"/>
      <c r="H160" s="36"/>
      <c r="I160" s="6" t="s">
        <v>181</v>
      </c>
      <c r="J160" s="38"/>
      <c r="K160" s="39" t="s">
        <v>182</v>
      </c>
      <c r="L160" s="9">
        <f t="shared" ref="L160:L163" si="34">IF($D160="1*",J160*1, J160*$D160)</f>
        <v>0</v>
      </c>
      <c r="N160" s="40"/>
      <c r="O160" s="94" t="s">
        <v>164</v>
      </c>
    </row>
    <row r="161" spans="2:15" ht="24.75" customHeight="1" x14ac:dyDescent="0.25">
      <c r="B161" s="2">
        <v>74</v>
      </c>
      <c r="C161" s="3" t="s">
        <v>187</v>
      </c>
      <c r="D161" s="4" t="s">
        <v>22</v>
      </c>
      <c r="E161" s="4" t="s">
        <v>180</v>
      </c>
      <c r="F161" s="36"/>
      <c r="G161" s="37"/>
      <c r="H161" s="36"/>
      <c r="I161" s="6" t="s">
        <v>181</v>
      </c>
      <c r="J161" s="38"/>
      <c r="K161" s="39" t="s">
        <v>182</v>
      </c>
      <c r="L161" s="9">
        <f t="shared" si="34"/>
        <v>0</v>
      </c>
      <c r="N161" s="40"/>
      <c r="O161" s="94" t="s">
        <v>164</v>
      </c>
    </row>
    <row r="162" spans="2:15" ht="24.75" customHeight="1" x14ac:dyDescent="0.25">
      <c r="B162" s="2">
        <v>75</v>
      </c>
      <c r="C162" s="3" t="s">
        <v>188</v>
      </c>
      <c r="D162" s="4" t="s">
        <v>22</v>
      </c>
      <c r="E162" s="4" t="s">
        <v>180</v>
      </c>
      <c r="F162" s="36"/>
      <c r="G162" s="37"/>
      <c r="H162" s="36"/>
      <c r="I162" s="6" t="s">
        <v>181</v>
      </c>
      <c r="J162" s="38"/>
      <c r="K162" s="39" t="s">
        <v>182</v>
      </c>
      <c r="L162" s="9">
        <f t="shared" si="34"/>
        <v>0</v>
      </c>
      <c r="N162" s="40"/>
      <c r="O162" s="94" t="s">
        <v>164</v>
      </c>
    </row>
    <row r="163" spans="2:15" ht="24.75" customHeight="1" x14ac:dyDescent="0.25">
      <c r="B163" s="2">
        <v>76</v>
      </c>
      <c r="C163" s="3" t="s">
        <v>189</v>
      </c>
      <c r="D163" s="4" t="s">
        <v>22</v>
      </c>
      <c r="E163" s="4" t="s">
        <v>180</v>
      </c>
      <c r="F163" s="36"/>
      <c r="G163" s="37"/>
      <c r="H163" s="36"/>
      <c r="I163" s="6" t="s">
        <v>181</v>
      </c>
      <c r="J163" s="38"/>
      <c r="K163" s="39" t="s">
        <v>182</v>
      </c>
      <c r="L163" s="9">
        <f t="shared" si="34"/>
        <v>0</v>
      </c>
      <c r="N163" s="40"/>
      <c r="O163" s="94" t="s">
        <v>164</v>
      </c>
    </row>
    <row r="164" spans="2:15" ht="20.100000000000001" customHeight="1" x14ac:dyDescent="0.25">
      <c r="L164" s="95"/>
      <c r="M164" s="58"/>
    </row>
    <row r="165" spans="2:15" ht="20.100000000000001" customHeight="1" x14ac:dyDescent="0.2">
      <c r="B165" s="96" t="s">
        <v>190</v>
      </c>
      <c r="L165" s="95"/>
      <c r="M165" s="58"/>
    </row>
    <row r="166" spans="2:15" ht="14.25" customHeight="1" x14ac:dyDescent="0.25">
      <c r="B166" s="2" t="s">
        <v>191</v>
      </c>
    </row>
    <row r="167" spans="2:15" ht="14.25" customHeight="1" x14ac:dyDescent="0.25">
      <c r="B167" s="1" t="s">
        <v>192</v>
      </c>
    </row>
    <row r="168" spans="2:15" ht="14.25" customHeight="1" x14ac:dyDescent="0.25">
      <c r="B168" s="1" t="s">
        <v>193</v>
      </c>
      <c r="J168" s="2"/>
      <c r="K168" s="2"/>
      <c r="L168" s="2"/>
      <c r="M168" s="2"/>
      <c r="N168" s="2"/>
    </row>
    <row r="169" spans="2:15" ht="12.75" x14ac:dyDescent="0.25">
      <c r="B169" s="97" t="s">
        <v>194</v>
      </c>
      <c r="C169" s="98"/>
      <c r="D169" s="97"/>
      <c r="E169" s="97"/>
      <c r="F169" s="97"/>
      <c r="G169" s="97"/>
      <c r="H169" s="97"/>
      <c r="J169" s="2"/>
      <c r="K169" s="2"/>
      <c r="L169" s="2"/>
      <c r="M169" s="2"/>
      <c r="N169" s="2"/>
    </row>
    <row r="170" spans="2:15" ht="12.75" x14ac:dyDescent="0.25">
      <c r="J170" s="2"/>
      <c r="K170" s="2"/>
      <c r="L170" s="2"/>
      <c r="M170" s="2"/>
      <c r="N170" s="2"/>
    </row>
  </sheetData>
  <sheetProtection algorithmName="SHA-512" hashValue="CrayQ2ddaqZLsn61lcMEbFUp4oaQ85dOJT3eizeoO8enTDx2OfLY+NxWzwP53zzTO+ww2Ub5xEu47Xh3kEzNVA==" saltValue="MoihbgKlp3MwbdY/Gt6vVw==" spinCount="100000" sheet="1" formatCells="0" formatColumns="0" formatRows="0"/>
  <mergeCells count="2">
    <mergeCell ref="I1:O1"/>
    <mergeCell ref="H3:O6"/>
  </mergeCells>
  <conditionalFormatting sqref="A1:I1 P1:XFD1 A2:XFD2 A3:H3 P3:XFD6 A4:G6 A7:XFD165 A167:XFD1048576">
    <cfRule type="expression" dxfId="1" priority="2">
      <formula>CELL("protect",A1)=0</formula>
    </cfRule>
  </conditionalFormatting>
  <conditionalFormatting sqref="A166:XFD166">
    <cfRule type="expression" dxfId="0" priority="1">
      <formula>CELL("protect",#REF!)=0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&amp;L&amp;"Arial,Regular"&amp;9IFB D26-051 - LANAI&amp;C&amp;"Arial,Regular"&amp;9LANAI OF-&amp;P</oddFooter>
  </headerFooter>
  <rowBreaks count="1" manualBreakCount="1">
    <brk id="62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Lanai.</vt:lpstr>
      <vt:lpstr>Lanai.!OLE_LINK5</vt:lpstr>
      <vt:lpstr>Lanai.!Print_Area</vt:lpstr>
      <vt:lpstr>Lanai.!Print_Titles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2026-03-02T23:23:39Z</dcterms:created>
  <dcterms:modified xsi:type="dcterms:W3CDTF">2026-03-02T23:30:46Z</dcterms:modified>
</cp:coreProperties>
</file>